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орма ТКП" sheetId="1" r:id="rId4"/>
    <sheet state="visible" name="Инструкция по заполнению" sheetId="2" r:id="rId5"/>
  </sheets>
  <definedNames/>
  <calcPr/>
  <extLst>
    <ext uri="GoogleSheetsCustomDataVersion1">
      <go:sheetsCustomData xmlns:go="http://customooxmlschemas.google.com/" r:id="rId6" roundtripDataSignature="AMtx7mj2GKWuEnS05PAf5oyh5Sid7ypZZw=="/>
    </ext>
  </extLst>
</workbook>
</file>

<file path=xl/sharedStrings.xml><?xml version="1.0" encoding="utf-8"?>
<sst xmlns="http://schemas.openxmlformats.org/spreadsheetml/2006/main" count="217" uniqueCount="108">
  <si>
    <t>Ячейки обязательные к заполнению выделены зеленым цветом:</t>
  </si>
  <si>
    <t>Инструкция по заполнению ТКП</t>
  </si>
  <si>
    <t>Инструкция по работе с ТКП находится на втором листе.</t>
  </si>
  <si>
    <t xml:space="preserve">1. Для заполнения ТКП необходимо выбрать в меню "Файл" - Создать копию. </t>
  </si>
  <si>
    <t>КОММЕРЧЕСКОЕ ПРЕДЛОЖЕНИЕ</t>
  </si>
  <si>
    <t>на поставку  "Комплектующие для системы вентиляции" для подразделений АО "ПИК-Индустрия" на период  июнь - ноябрь 2020г.</t>
  </si>
  <si>
    <r>
      <t>Стоимость указанная в предложении включает в себя все необходимые затраты на поставку  средств индивидуальной защиты включая доставку и</t>
    </r>
    <r>
      <rPr>
        <rFont val="Calibri"/>
        <color rgb="FFFF0000"/>
        <sz val="12.0"/>
      </rPr>
      <t xml:space="preserve"> НДС</t>
    </r>
    <r>
      <rPr>
        <rFont val="Calibri"/>
        <color rgb="FF000000"/>
        <sz val="12.0"/>
      </rPr>
      <t>.</t>
    </r>
  </si>
  <si>
    <t>№</t>
  </si>
  <si>
    <t>Наименование материала</t>
  </si>
  <si>
    <t>ед.изм</t>
  </si>
  <si>
    <t>Ориентировочная потребность</t>
  </si>
  <si>
    <t>Наименование компании / ИНН</t>
  </si>
  <si>
    <r>
      <t xml:space="preserve">Цена за ед. изм. </t>
    </r>
    <r>
      <rPr>
        <rFont val="Calibri"/>
        <b/>
        <color rgb="FFFF0000"/>
        <sz val="12.0"/>
      </rPr>
      <t>при усл. отсрочки платежей</t>
    </r>
    <r>
      <rPr>
        <rFont val="Calibri"/>
        <b/>
        <color rgb="FF000000"/>
        <sz val="12.0"/>
      </rPr>
      <t xml:space="preserve"> с НДС руб., с доставкой</t>
    </r>
  </si>
  <si>
    <r>
      <t xml:space="preserve">ИТОГО, стоимость </t>
    </r>
    <r>
      <rPr>
        <rFont val="Calibri"/>
        <color rgb="FFFF0000"/>
        <sz val="12.0"/>
      </rPr>
      <t>при усл. отсрочки платежей</t>
    </r>
    <r>
      <rPr>
        <rFont val="Arimo"/>
        <color rgb="FF000000"/>
        <sz val="10.0"/>
      </rPr>
      <t xml:space="preserve"> с НДС руб., доставкой</t>
    </r>
  </si>
  <si>
    <t>Доля %</t>
  </si>
  <si>
    <t>2. В появившемся диалоговом окне дополнить название файла наименованием вашей компании, после чего нажать кнопку ОК</t>
  </si>
  <si>
    <t>Общая стоимость с учетом доли</t>
  </si>
  <si>
    <t>Примечания</t>
  </si>
  <si>
    <t>Потребность АО "ПИК-Индустрия" в адрес грузополучателей: 
1. Строительные объекты АО "ПИК-Индустрия"</t>
  </si>
  <si>
    <t>ЛОТ № 1 - Комплектующие для вентиляции (поставка от 1 до 50 шт)</t>
  </si>
  <si>
    <r>
      <t xml:space="preserve">3. После заполнения ячеек отмеченных зеленым цветом, необходимо отправить подготовленное ТКП ответственному за проведение тендера сотруднику. Для этого необходимо выбрать в меня "Файл" - Поделиться
</t>
    </r>
    <r>
      <rPr>
        <rFont val="Calibri"/>
        <color rgb="FFFF0000"/>
        <sz val="12.0"/>
      </rPr>
      <t>ВНИМАТЕЛЬНО отнеситесь к заполнению ВСЕХ полей и цифровых значений. Стоимость указывается с точностью до 2-х знаков после запятой.</t>
    </r>
  </si>
  <si>
    <t>Траверса для вентиляции 20х30 (дл=3м)</t>
  </si>
  <si>
    <t>Шт</t>
  </si>
  <si>
    <t>Траверса для вентиляции 30х30 (дл=3м)</t>
  </si>
  <si>
    <t>Уголок оцинкованный УГФ-0</t>
  </si>
  <si>
    <t>Уголок оцинкованный УГФ-1</t>
  </si>
  <si>
    <t>Уголок оцинкованный УГФ-2</t>
  </si>
  <si>
    <t>Шина монтажная №20</t>
  </si>
  <si>
    <t>Метр</t>
  </si>
  <si>
    <t>Шина монтажная №30</t>
  </si>
  <si>
    <t>Хомут вент. d=100 в комплекте с резиновым уплотнителем и 2-мя Г-образными кронштейнами</t>
  </si>
  <si>
    <t>4. В появившемся диалоговом окне необходимо указать электронную почту ответственного за сбор и проведение тендера сотрудника ОА "ПИК-Индустрия" и нажать кнопку "Отправить"</t>
  </si>
  <si>
    <t>Хомут вент. d=125 в комплекте с резиновым уплотнителем и 2-мя Г-образными кронштейнами</t>
  </si>
  <si>
    <t>Хомут вент. d=160 в комплекте с резиновым уплотнителем и 2-мя Г-образными кронштейнами</t>
  </si>
  <si>
    <t>Хомут вент. d=200 в комплекте с резиновым уплотнителем и 2-мя Г-образными кронштейнами</t>
  </si>
  <si>
    <t>Хомут вент. d=250 в комплекте с резиновым уплотнителем и 2-мя Г-образными кронштейнами</t>
  </si>
  <si>
    <t>Хомут вент. d=280 в комплекте с резиновым уплотнителем и 2-мя Г-образными кронштейнами</t>
  </si>
  <si>
    <t xml:space="preserve">5. Для формирования печатной версии ТКП необходимо выбрать меню "Файл" - Скачать - Документ PDF. После чего поставить на полученный документ печать и направить  ответственному за сбор и проведение тендера сотруднику ОА "ПИК-Индустрия" </t>
  </si>
  <si>
    <t>Хомут вент. d=315 в комплекте с резиновым уплотнителем и 2-мя Г-образными кронштейнами</t>
  </si>
  <si>
    <t>Хомут вент. с гайкой и рез. профилем D450</t>
  </si>
  <si>
    <t>Хомут вент. с гайкой и рез. профилем D400</t>
  </si>
  <si>
    <t>Хомут вент. с гайкой и рез. профилем D500</t>
  </si>
  <si>
    <t>Хомут вент. с гайкой и рез. профилем D560</t>
  </si>
  <si>
    <t>Хомут вент. с гайкой и рез. профилем D630</t>
  </si>
  <si>
    <t>Хомут вент. с гайкой и рез. профилем D800</t>
  </si>
  <si>
    <t>Хомут вент. с гайкой и рез. профилем D900</t>
  </si>
  <si>
    <t>Хомут вент. с гайкой и рез. профилем D1000</t>
  </si>
  <si>
    <t>Хомут вент. с гайкой и рез. профилем D1120</t>
  </si>
  <si>
    <t>Хомут вент. с гайкой и рез. профилем D1250</t>
  </si>
  <si>
    <t>Хомут вентиляционный обжимной d=1000</t>
  </si>
  <si>
    <t>Хомут вентиляционный обжимной d=710</t>
  </si>
  <si>
    <t>Хомут вент. с гайкой М8 и рез. профилем D100</t>
  </si>
  <si>
    <t>Хомут вент. с гайкой М8 и рез. профилем D125</t>
  </si>
  <si>
    <t>Хомут вент. с гайкой М8 и рез. профилем D150</t>
  </si>
  <si>
    <t>Хомут вент. с гайкой М8 и рез. профилем D160</t>
  </si>
  <si>
    <t>Хомут вент. с гайкой М8 и рез. профилем D200</t>
  </si>
  <si>
    <t>Хомут вент. с гайкой М8 и рез. профилем D225</t>
  </si>
  <si>
    <t>Хомут вент. с гайкой М8 и рез. профилем D250</t>
  </si>
  <si>
    <t>Хомут вент. с гайкой М8 и рез. профилем D280</t>
  </si>
  <si>
    <t>Хомут вент. с гайкой М8 и рез. профилем D315</t>
  </si>
  <si>
    <t>Хомут вент. с гайкой М8 и рез. профилем D355</t>
  </si>
  <si>
    <t>Итого по лоту № 1</t>
  </si>
  <si>
    <t>ЛОТ № 2 - Комплектующие для вентиляции (поставка от 50 шт)</t>
  </si>
  <si>
    <t>Итого по лоту № 2</t>
  </si>
  <si>
    <t>ЛОТ № 3 - Аэратор кровельный (поставка от 1 до 20 шт)</t>
  </si>
  <si>
    <t>Аэратор кровельный ТехноНИКОЛЬ 160х460</t>
  </si>
  <si>
    <t>Итого по лоту № 3</t>
  </si>
  <si>
    <t>ЛОТ № 4 - Аэратор кровельный (поставка от 20 шт)</t>
  </si>
  <si>
    <t>Итого по лоту № 4</t>
  </si>
  <si>
    <t>ИТОГО АО "ПИК-Индустрия"</t>
  </si>
  <si>
    <t>Цена продукции фиксируется на срок/до даты:</t>
  </si>
  <si>
    <t>Отсрочка платежей за исполнение предмета тендера (предпочтительно 30 дн. С даты поставки)</t>
  </si>
  <si>
    <t>Наличие авансирования (да/нет) желательно отсутствие авансирования</t>
  </si>
  <si>
    <t>Наличие банковской гарантии на возврат авансового платежа (в случае авансирования)  согласны/не согласны</t>
  </si>
  <si>
    <t>Лимит товарного кредита (в случае поставки ТМЦ) (максимальная стоимость поставленного, но не оплаченного товара в руб.)</t>
  </si>
  <si>
    <t>Гарантийный срок, лет.</t>
  </si>
  <si>
    <t xml:space="preserve">Срок исполнения предмета тендера (срок изготовления и поставки партии продукции, дней) </t>
  </si>
  <si>
    <t>Наличие действующего договора да/нет</t>
  </si>
  <si>
    <t>Приемлемость договорных условий (для контрагентов, ранее не сотрудничавших с ПАО "ГК ПИК")</t>
  </si>
  <si>
    <t>Реальные производственные возможности выполнения работ/услуг/поставок в заявленный период (в т.ч. наличие достаточного количества машин, механизмов, ИТР и рабочего персонала)</t>
  </si>
  <si>
    <t>Ваше Предприятие - производитель? - дистрибьютор? - дилер?-посредник?</t>
  </si>
  <si>
    <t>Дата официальной регистрации организации</t>
  </si>
  <si>
    <t>Численность работающих всего / численность планируемая для выполнения работ/услуг/поставок</t>
  </si>
  <si>
    <t>Отзывы/рекомендации сторонних Заказчиков по работе с Претендентом, по услугам, аналогичным или схожим с предметом тендера</t>
  </si>
  <si>
    <t>Оборот за последние 3 года (указать оборот (выручку) по данным бухгалтерской отчетности за 2017/2018/2019 год)</t>
  </si>
  <si>
    <t>ИНН/КПП</t>
  </si>
  <si>
    <t>Генеральный директор предприятия (ФИО - полностью, контакты: тел., e-mail)</t>
  </si>
  <si>
    <t>Контактное лицо по вопросам участия в тендере (должность, ФИО - полностью, контакты: тел., e-mail)</t>
  </si>
  <si>
    <t>Примечание</t>
  </si>
  <si>
    <t>Требования к поставкам:</t>
  </si>
  <si>
    <t>1.</t>
  </si>
  <si>
    <t>Продукция, представленная в ТКП (выделенные цветом) должна быть предоставлена на Тендер и согласована в присутствии комиссии.</t>
  </si>
  <si>
    <t>2.</t>
  </si>
  <si>
    <t>Технические характеристики и требования, предъявляемые к поставляемой продукции АО "ПИК-Индустрия", приведены в Приложениях.</t>
  </si>
  <si>
    <t>3.</t>
  </si>
  <si>
    <t>Потребность, представленная в ТКП, ориентировочная и будет уточняться в ежемесячных Заявках Покупателя.</t>
  </si>
  <si>
    <t>4.</t>
  </si>
  <si>
    <t>Обязательно наличие полного пакета документации на продукцию (сертификат, паспорт).</t>
  </si>
  <si>
    <t>5.</t>
  </si>
  <si>
    <t>Минимальная партия поставки прописана в наименовании лота.</t>
  </si>
  <si>
    <t>6.</t>
  </si>
  <si>
    <t>Контрагент обязан за свой счет предоставить оригиналы первичных бухгалтерских документов в течение 5 (пяти) рабочих дней с момента отгрузки, но не позднее 1-го числа месяца за предшествующий период.</t>
  </si>
  <si>
    <t>7.</t>
  </si>
  <si>
    <t>При расчете общей суммы ТКП используется цена за ед. изм. с точностью 2-х разрядов после запятой</t>
  </si>
  <si>
    <r>
      <rPr>
        <rFont val="Calibri"/>
        <b/>
        <color rgb="FFFF0000"/>
        <sz val="16.0"/>
      </rPr>
      <t>Примечание:</t>
    </r>
    <r>
      <rPr>
        <rFont val="Calibri"/>
        <b/>
        <i/>
        <color rgb="FFFF0000"/>
        <sz val="14.0"/>
      </rPr>
      <t xml:space="preserve"> Объем поставки предварительный, партии Продукции будут уточняться в Заявках Покупателя.</t>
    </r>
  </si>
  <si>
    <t>Генеральный директор</t>
  </si>
  <si>
    <t>_________________/_________/</t>
  </si>
  <si>
    <t>М.П.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</si>
</sst>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17">
    <font>
      <sz val="10.0"/>
      <color rgb="FF000000"/>
      <name val="Arimo"/>
    </font>
    <font>
      <sz val="20.0"/>
      <color rgb="FFFF0000"/>
      <name val="Times New Roman"/>
    </font>
    <font>
      <sz val="11.0"/>
      <color rgb="FF000000"/>
      <name val="Times New Roman"/>
    </font>
    <font>
      <sz val="20.0"/>
      <color rgb="FF000000"/>
      <name val="Times New Roman"/>
    </font>
    <font>
      <b/>
      <sz val="14.0"/>
      <color rgb="FF000000"/>
      <name val="Calibri"/>
    </font>
    <font>
      <sz val="12.0"/>
      <color rgb="FF000000"/>
      <name val="Calibri"/>
    </font>
    <font>
      <sz val="12.0"/>
      <color rgb="FF000000"/>
      <name val="Times New Roman"/>
    </font>
    <font>
      <b/>
      <sz val="12.0"/>
      <color rgb="FF000000"/>
      <name val="Times New Roman"/>
    </font>
    <font>
      <b/>
      <sz val="12.0"/>
      <color rgb="FF000000"/>
      <name val="Calibri"/>
    </font>
    <font>
      <b/>
      <sz val="18.0"/>
      <color rgb="FF000000"/>
      <name val="Times New Roman"/>
    </font>
    <font/>
    <font>
      <sz val="10.0"/>
      <color rgb="FF000000"/>
      <name val="Times New Roman"/>
    </font>
    <font>
      <b/>
      <i/>
      <sz val="14.0"/>
      <color rgb="FFFF0000"/>
      <name val="Times New Roman"/>
    </font>
    <font>
      <b/>
      <u/>
      <sz val="16.0"/>
      <color rgb="FF000000"/>
      <name val="Times New Roman"/>
    </font>
    <font>
      <b/>
      <i/>
      <sz val="14.0"/>
      <color rgb="FF000000"/>
      <name val="Times New Roman"/>
    </font>
    <font>
      <b/>
      <sz val="16.0"/>
      <color rgb="FF000000"/>
      <name val="Times New Roman"/>
    </font>
    <font>
      <b/>
      <sz val="14.0"/>
      <color rgb="FF000000"/>
      <name val="Times New Roman"/>
    </font>
  </fonts>
  <fills count="9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rgb="FFB6DDE8"/>
        <bgColor rgb="FFB6DDE8"/>
      </patternFill>
    </fill>
    <fill>
      <patternFill patternType="solid">
        <fgColor rgb="FFB6D7A8"/>
        <bgColor rgb="FFB6D7A8"/>
      </patternFill>
    </fill>
    <fill>
      <patternFill patternType="solid">
        <fgColor rgb="FFCCC0D9"/>
        <bgColor rgb="FFCCC0D9"/>
      </patternFill>
    </fill>
    <fill>
      <patternFill patternType="solid">
        <fgColor rgb="FFBDD6EE"/>
        <bgColor rgb="FFBDD6EE"/>
      </patternFill>
    </fill>
  </fills>
  <borders count="6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</border>
    <border>
      <left style="medium">
        <color rgb="FF000000"/>
      </left>
      <top style="thick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ck">
        <color rgb="FF000000"/>
      </left>
      <right style="thick">
        <color rgb="FF000000"/>
      </right>
      <bottom style="medium">
        <color rgb="FF000000"/>
      </bottom>
    </border>
    <border>
      <left style="thick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thick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thick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 style="thick">
        <color rgb="FF000000"/>
      </right>
      <top/>
      <bottom style="thin">
        <color rgb="FF000000"/>
      </bottom>
    </border>
    <border>
      <left style="thick">
        <color rgb="FF000000"/>
      </left>
      <right style="thick">
        <color rgb="FF000000"/>
      </right>
      <top/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right style="thick">
        <color rgb="FF000000"/>
      </right>
      <top style="thin">
        <color rgb="FF000000"/>
      </top>
      <bottom/>
    </border>
    <border>
      <left style="thick">
        <color rgb="FF000000"/>
      </left>
      <right style="thick">
        <color rgb="FF000000"/>
      </right>
      <top style="thin">
        <color rgb="FF000000"/>
      </top>
      <bottom/>
    </border>
    <border>
      <left style="thick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2" fontId="2" numFmtId="0" xfId="0" applyBorder="1" applyFill="1" applyFont="1"/>
    <xf borderId="0" fillId="0" fontId="5" numFmtId="0" xfId="0" applyFont="1"/>
    <xf borderId="0" fillId="0" fontId="6" numFmtId="0" xfId="0" applyFont="1"/>
    <xf borderId="0" fillId="0" fontId="7" numFmtId="0" xfId="0" applyAlignment="1" applyFont="1">
      <alignment horizontal="left" vertical="center"/>
    </xf>
    <xf borderId="0" fillId="0" fontId="8" numFmtId="0" xfId="0" applyFont="1"/>
    <xf borderId="0" fillId="0" fontId="7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9" numFmtId="0" xfId="0" applyAlignment="1" applyFont="1">
      <alignment horizontal="center" shrinkToFit="0" wrapText="1"/>
    </xf>
    <xf borderId="2" fillId="0" fontId="7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textRotation="90" vertical="center" wrapText="1"/>
    </xf>
    <xf borderId="5" fillId="2" fontId="7" numFmtId="0" xfId="0" applyAlignment="1" applyBorder="1" applyFont="1">
      <alignment horizontal="center" shrinkToFit="0" vertical="center" wrapText="1"/>
    </xf>
    <xf borderId="6" fillId="0" fontId="10" numFmtId="0" xfId="0" applyBorder="1" applyFont="1"/>
    <xf borderId="7" fillId="0" fontId="10" numFmtId="0" xfId="0" applyBorder="1" applyFont="1"/>
    <xf borderId="8" fillId="0" fontId="10" numFmtId="0" xfId="0" applyBorder="1" applyFont="1"/>
    <xf borderId="9" fillId="0" fontId="10" numFmtId="0" xfId="0" applyBorder="1" applyFont="1"/>
    <xf borderId="10" fillId="0" fontId="10" numFmtId="0" xfId="0" applyBorder="1" applyFont="1"/>
    <xf borderId="11" fillId="3" fontId="7" numFmtId="0" xfId="0" applyAlignment="1" applyBorder="1" applyFill="1" applyFont="1">
      <alignment horizontal="center" shrinkToFit="0" vertical="center" wrapText="1"/>
    </xf>
    <xf borderId="12" fillId="3" fontId="7" numFmtId="0" xfId="0" applyAlignment="1" applyBorder="1" applyFont="1">
      <alignment horizontal="center" shrinkToFit="0" vertical="center" wrapText="1"/>
    </xf>
    <xf borderId="13" fillId="3" fontId="7" numFmtId="0" xfId="0" applyAlignment="1" applyBorder="1" applyFont="1">
      <alignment horizontal="center" shrinkToFit="0" vertical="center" wrapText="1"/>
    </xf>
    <xf borderId="14" fillId="3" fontId="7" numFmtId="0" xfId="0" applyAlignment="1" applyBorder="1" applyFont="1">
      <alignment horizontal="center" shrinkToFit="0" vertical="center" wrapText="1"/>
    </xf>
    <xf borderId="15" fillId="4" fontId="7" numFmtId="0" xfId="0" applyAlignment="1" applyBorder="1" applyFill="1" applyFont="1">
      <alignment horizontal="left" vertical="center"/>
    </xf>
    <xf borderId="15" fillId="4" fontId="7" numFmtId="0" xfId="0" applyAlignment="1" applyBorder="1" applyFont="1">
      <alignment horizontal="left" shrinkToFit="0" vertical="center" wrapText="1"/>
    </xf>
    <xf borderId="16" fillId="4" fontId="7" numFmtId="0" xfId="0" applyAlignment="1" applyBorder="1" applyFont="1">
      <alignment horizontal="left" shrinkToFit="0" vertical="center" wrapText="1"/>
    </xf>
    <xf borderId="17" fillId="4" fontId="7" numFmtId="0" xfId="0" applyAlignment="1" applyBorder="1" applyFont="1">
      <alignment horizontal="left" shrinkToFit="0" vertical="center" wrapText="1"/>
    </xf>
    <xf borderId="18" fillId="4" fontId="7" numFmtId="0" xfId="0" applyAlignment="1" applyBorder="1" applyFont="1">
      <alignment shrinkToFit="0" vertical="center" wrapText="1"/>
    </xf>
    <xf borderId="19" fillId="4" fontId="7" numFmtId="0" xfId="0" applyAlignment="1" applyBorder="1" applyFont="1">
      <alignment shrinkToFit="0" vertical="center" wrapText="1"/>
    </xf>
    <xf borderId="20" fillId="4" fontId="7" numFmtId="0" xfId="0" applyAlignment="1" applyBorder="1" applyFont="1">
      <alignment shrinkToFit="0" vertical="center" wrapText="1"/>
    </xf>
    <xf borderId="21" fillId="4" fontId="7" numFmtId="0" xfId="0" applyAlignment="1" applyBorder="1" applyFont="1">
      <alignment shrinkToFit="0" vertical="center" wrapText="1"/>
    </xf>
    <xf borderId="22" fillId="5" fontId="7" numFmtId="0" xfId="0" applyAlignment="1" applyBorder="1" applyFill="1" applyFont="1">
      <alignment vertical="center"/>
    </xf>
    <xf borderId="23" fillId="5" fontId="7" numFmtId="0" xfId="0" applyAlignment="1" applyBorder="1" applyFont="1">
      <alignment vertical="center"/>
    </xf>
    <xf borderId="24" fillId="5" fontId="7" numFmtId="0" xfId="0" applyAlignment="1" applyBorder="1" applyFont="1">
      <alignment horizontal="right" vertical="center"/>
    </xf>
    <xf borderId="25" fillId="5" fontId="7" numFmtId="0" xfId="0" applyAlignment="1" applyBorder="1" applyFont="1">
      <alignment horizontal="right" vertical="center"/>
    </xf>
    <xf borderId="26" fillId="5" fontId="7" numFmtId="0" xfId="0" applyAlignment="1" applyBorder="1" applyFont="1">
      <alignment horizontal="right" vertical="center"/>
    </xf>
    <xf borderId="27" fillId="5" fontId="7" numFmtId="0" xfId="0" applyAlignment="1" applyBorder="1" applyFont="1">
      <alignment horizontal="right" vertical="center"/>
    </xf>
    <xf borderId="28" fillId="5" fontId="7" numFmtId="0" xfId="0" applyAlignment="1" applyBorder="1" applyFont="1">
      <alignment horizontal="right" vertical="center"/>
    </xf>
    <xf borderId="29" fillId="5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center" vertical="center"/>
    </xf>
    <xf borderId="31" fillId="3" fontId="7" numFmtId="0" xfId="0" applyAlignment="1" applyBorder="1" applyFont="1">
      <alignment horizontal="left" shrinkToFit="0" vertical="center" wrapText="1"/>
    </xf>
    <xf borderId="32" fillId="3" fontId="7" numFmtId="0" xfId="0" applyAlignment="1" applyBorder="1" applyFont="1">
      <alignment horizontal="right" shrinkToFit="0" vertical="center" wrapText="1"/>
    </xf>
    <xf borderId="33" fillId="3" fontId="7" numFmtId="3" xfId="0" applyAlignment="1" applyBorder="1" applyFont="1" applyNumberFormat="1">
      <alignment horizontal="right" shrinkToFit="0" vertical="center" wrapText="1"/>
    </xf>
    <xf borderId="34" fillId="6" fontId="7" numFmtId="2" xfId="0" applyAlignment="1" applyBorder="1" applyFill="1" applyFont="1" applyNumberFormat="1">
      <alignment horizontal="right" shrinkToFit="0" vertical="center" wrapText="1"/>
    </xf>
    <xf borderId="35" fillId="0" fontId="7" numFmtId="4" xfId="0" applyAlignment="1" applyBorder="1" applyFont="1" applyNumberFormat="1">
      <alignment horizontal="right" shrinkToFit="0" vertical="center" wrapText="1"/>
    </xf>
    <xf borderId="36" fillId="3" fontId="7" numFmtId="4" xfId="0" applyAlignment="1" applyBorder="1" applyFont="1" applyNumberFormat="1">
      <alignment horizontal="right" shrinkToFit="0" vertical="center" wrapText="1"/>
    </xf>
    <xf borderId="37" fillId="6" fontId="7" numFmtId="4" xfId="0" applyAlignment="1" applyBorder="1" applyFont="1" applyNumberFormat="1">
      <alignment horizontal="right" shrinkToFit="0" vertical="center" wrapText="1"/>
    </xf>
    <xf borderId="0" fillId="0" fontId="8" numFmtId="0" xfId="0" applyAlignment="1" applyFont="1">
      <alignment shrinkToFit="0" wrapText="1"/>
    </xf>
    <xf borderId="31" fillId="7" fontId="7" numFmtId="0" xfId="0" applyAlignment="1" applyBorder="1" applyFill="1" applyFont="1">
      <alignment horizontal="right" shrinkToFit="0" vertical="center" wrapText="1"/>
    </xf>
    <xf borderId="32" fillId="7" fontId="7" numFmtId="0" xfId="0" applyAlignment="1" applyBorder="1" applyFont="1">
      <alignment horizontal="right" shrinkToFit="0" vertical="center" wrapText="1"/>
    </xf>
    <xf borderId="33" fillId="7" fontId="7" numFmtId="0" xfId="0" applyAlignment="1" applyBorder="1" applyFont="1">
      <alignment horizontal="right" shrinkToFit="0" vertical="center" wrapText="1"/>
    </xf>
    <xf borderId="34" fillId="7" fontId="7" numFmtId="4" xfId="0" applyAlignment="1" applyBorder="1" applyFont="1" applyNumberFormat="1">
      <alignment horizontal="right" shrinkToFit="0" vertical="center" wrapText="1"/>
    </xf>
    <xf borderId="35" fillId="7" fontId="7" numFmtId="4" xfId="0" applyAlignment="1" applyBorder="1" applyFont="1" applyNumberFormat="1">
      <alignment horizontal="right" vertical="center"/>
    </xf>
    <xf borderId="36" fillId="7" fontId="7" numFmtId="4" xfId="0" applyAlignment="1" applyBorder="1" applyFont="1" applyNumberFormat="1">
      <alignment horizontal="right" shrinkToFit="0" vertical="center" wrapText="1"/>
    </xf>
    <xf borderId="37" fillId="7" fontId="7" numFmtId="4" xfId="0" applyAlignment="1" applyBorder="1" applyFont="1" applyNumberFormat="1">
      <alignment horizontal="right" shrinkToFit="0" vertical="center" wrapText="1"/>
    </xf>
    <xf borderId="31" fillId="5" fontId="7" numFmtId="0" xfId="0" applyAlignment="1" applyBorder="1" applyFont="1">
      <alignment vertical="center"/>
    </xf>
    <xf borderId="38" fillId="5" fontId="7" numFmtId="0" xfId="0" applyAlignment="1" applyBorder="1" applyFont="1">
      <alignment vertical="center"/>
    </xf>
    <xf borderId="32" fillId="5" fontId="7" numFmtId="0" xfId="0" applyAlignment="1" applyBorder="1" applyFont="1">
      <alignment horizontal="right" vertical="center"/>
    </xf>
    <xf borderId="33" fillId="5" fontId="7" numFmtId="0" xfId="0" applyAlignment="1" applyBorder="1" applyFont="1">
      <alignment horizontal="right" vertical="center"/>
    </xf>
    <xf borderId="34" fillId="5" fontId="7" numFmtId="4" xfId="0" applyAlignment="1" applyBorder="1" applyFont="1" applyNumberFormat="1">
      <alignment horizontal="right" vertical="center"/>
    </xf>
    <xf borderId="39" fillId="5" fontId="7" numFmtId="4" xfId="0" applyAlignment="1" applyBorder="1" applyFont="1" applyNumberFormat="1">
      <alignment horizontal="right" vertical="center"/>
    </xf>
    <xf borderId="38" fillId="5" fontId="7" numFmtId="4" xfId="0" applyAlignment="1" applyBorder="1" applyFont="1" applyNumberFormat="1">
      <alignment horizontal="right" vertical="center"/>
    </xf>
    <xf borderId="37" fillId="5" fontId="7" numFmtId="4" xfId="0" applyAlignment="1" applyBorder="1" applyFont="1" applyNumberFormat="1">
      <alignment horizontal="right" vertical="center"/>
    </xf>
    <xf borderId="34" fillId="6" fontId="7" numFmtId="4" xfId="0" applyAlignment="1" applyBorder="1" applyFont="1" applyNumberFormat="1">
      <alignment horizontal="right" shrinkToFit="0" vertical="center" wrapText="1"/>
    </xf>
    <xf borderId="40" fillId="5" fontId="7" numFmtId="4" xfId="0" applyAlignment="1" applyBorder="1" applyFont="1" applyNumberFormat="1">
      <alignment horizontal="right" vertical="center"/>
    </xf>
    <xf borderId="35" fillId="5" fontId="7" numFmtId="4" xfId="0" applyAlignment="1" applyBorder="1" applyFont="1" applyNumberFormat="1">
      <alignment horizontal="right" vertical="center"/>
    </xf>
    <xf borderId="36" fillId="5" fontId="7" numFmtId="4" xfId="0" applyAlignment="1" applyBorder="1" applyFont="1" applyNumberFormat="1">
      <alignment horizontal="right" vertical="center"/>
    </xf>
    <xf borderId="30" fillId="0" fontId="7" numFmtId="0" xfId="0" applyAlignment="1" applyBorder="1" applyFont="1">
      <alignment horizontal="center" shrinkToFit="0" vertical="center" wrapText="1"/>
    </xf>
    <xf borderId="41" fillId="5" fontId="7" numFmtId="0" xfId="0" applyAlignment="1" applyBorder="1" applyFont="1">
      <alignment horizontal="right" vertical="center"/>
    </xf>
    <xf borderId="42" fillId="8" fontId="6" numFmtId="0" xfId="0" applyAlignment="1" applyBorder="1" applyFill="1" applyFont="1">
      <alignment horizontal="right"/>
    </xf>
    <xf borderId="43" fillId="8" fontId="6" numFmtId="0" xfId="0" applyAlignment="1" applyBorder="1" applyFont="1">
      <alignment horizontal="right"/>
    </xf>
    <xf borderId="44" fillId="5" fontId="7" numFmtId="4" xfId="0" applyAlignment="1" applyBorder="1" applyFont="1" applyNumberFormat="1">
      <alignment horizontal="right" vertical="center"/>
    </xf>
    <xf borderId="45" fillId="5" fontId="7" numFmtId="4" xfId="0" applyAlignment="1" applyBorder="1" applyFont="1" applyNumberFormat="1">
      <alignment horizontal="right" vertical="center"/>
    </xf>
    <xf borderId="46" fillId="5" fontId="7" numFmtId="4" xfId="0" applyAlignment="1" applyBorder="1" applyFont="1" applyNumberFormat="1">
      <alignment horizontal="right" vertical="center"/>
    </xf>
    <xf borderId="47" fillId="5" fontId="7" numFmtId="4" xfId="0" applyAlignment="1" applyBorder="1" applyFont="1" applyNumberFormat="1">
      <alignment horizontal="right" vertical="center"/>
    </xf>
    <xf borderId="48" fillId="0" fontId="7" numFmtId="0" xfId="0" applyAlignment="1" applyBorder="1" applyFont="1">
      <alignment horizontal="center" vertical="center"/>
    </xf>
    <xf borderId="49" fillId="3" fontId="7" numFmtId="0" xfId="0" applyAlignment="1" applyBorder="1" applyFont="1">
      <alignment horizontal="left" shrinkToFit="0" vertical="center" wrapText="1"/>
    </xf>
    <xf borderId="50" fillId="3" fontId="7" numFmtId="0" xfId="0" applyAlignment="1" applyBorder="1" applyFont="1">
      <alignment horizontal="left" shrinkToFit="0" vertical="center" wrapText="1"/>
    </xf>
    <xf borderId="51" fillId="3" fontId="7" numFmtId="0" xfId="0" applyAlignment="1" applyBorder="1" applyFont="1">
      <alignment horizontal="left" shrinkToFit="0" vertical="center" wrapText="1"/>
    </xf>
    <xf borderId="52" fillId="6" fontId="7" numFmtId="164" xfId="0" applyAlignment="1" applyBorder="1" applyFont="1" applyNumberFormat="1">
      <alignment horizontal="center" shrinkToFit="0" vertical="center" wrapText="1"/>
    </xf>
    <xf borderId="53" fillId="0" fontId="10" numFmtId="0" xfId="0" applyBorder="1" applyFont="1"/>
    <xf borderId="54" fillId="0" fontId="10" numFmtId="0" xfId="0" applyBorder="1" applyFont="1"/>
    <xf borderId="55" fillId="0" fontId="7" numFmtId="0" xfId="0" applyAlignment="1" applyBorder="1" applyFont="1">
      <alignment horizontal="center" vertical="center"/>
    </xf>
    <xf borderId="38" fillId="3" fontId="7" numFmtId="0" xfId="0" applyAlignment="1" applyBorder="1" applyFont="1">
      <alignment horizontal="left" shrinkToFit="0" vertical="center" wrapText="1"/>
    </xf>
    <xf borderId="39" fillId="3" fontId="7" numFmtId="0" xfId="0" applyAlignment="1" applyBorder="1" applyFont="1">
      <alignment horizontal="left" shrinkToFit="0" vertical="center" wrapText="1"/>
    </xf>
    <xf borderId="56" fillId="6" fontId="7" numFmtId="4" xfId="0" applyAlignment="1" applyBorder="1" applyFont="1" applyNumberFormat="1">
      <alignment horizontal="center" shrinkToFit="0" vertical="center" wrapText="1"/>
    </xf>
    <xf borderId="57" fillId="0" fontId="10" numFmtId="0" xfId="0" applyBorder="1" applyFont="1"/>
    <xf borderId="58" fillId="0" fontId="10" numFmtId="0" xfId="0" applyBorder="1" applyFont="1"/>
    <xf borderId="0" fillId="0" fontId="11" numFmtId="0" xfId="0" applyFont="1"/>
    <xf borderId="56" fillId="6" fontId="7" numFmtId="164" xfId="0" applyAlignment="1" applyBorder="1" applyFont="1" applyNumberFormat="1">
      <alignment horizontal="center" shrinkToFit="0" vertical="center" wrapText="1"/>
    </xf>
    <xf borderId="59" fillId="3" fontId="7" numFmtId="0" xfId="0" applyAlignment="1" applyBorder="1" applyFont="1">
      <alignment horizontal="left" shrinkToFit="0" vertical="center" wrapText="1"/>
    </xf>
    <xf borderId="60" fillId="3" fontId="7" numFmtId="0" xfId="0" applyAlignment="1" applyBorder="1" applyFont="1">
      <alignment horizontal="left" shrinkToFit="0" vertical="center" wrapText="1"/>
    </xf>
    <xf borderId="61" fillId="3" fontId="7" numFmtId="0" xfId="0" applyAlignment="1" applyBorder="1" applyFont="1">
      <alignment horizontal="left" shrinkToFit="0" vertical="center" wrapText="1"/>
    </xf>
    <xf borderId="62" fillId="6" fontId="7" numFmtId="4" xfId="0" applyAlignment="1" applyBorder="1" applyFont="1" applyNumberFormat="1">
      <alignment horizontal="center" shrinkToFit="0" vertical="center" wrapText="1"/>
    </xf>
    <xf borderId="63" fillId="0" fontId="10" numFmtId="0" xfId="0" applyBorder="1" applyFont="1"/>
    <xf borderId="64" fillId="0" fontId="10" numFmtId="0" xfId="0" applyBorder="1" applyFont="1"/>
    <xf borderId="0" fillId="0" fontId="12" numFmtId="0" xfId="0" applyAlignment="1" applyFont="1">
      <alignment horizontal="center"/>
    </xf>
    <xf borderId="0" fillId="0" fontId="13" numFmtId="0" xfId="0" applyAlignment="1" applyFont="1">
      <alignment horizontal="left" vertical="top"/>
    </xf>
    <xf borderId="0" fillId="0" fontId="14" numFmtId="0" xfId="0" applyAlignment="1" applyFont="1">
      <alignment horizontal="right" vertical="center"/>
    </xf>
    <xf borderId="0" fillId="0" fontId="14" numFmtId="0" xfId="0" applyAlignment="1" applyFont="1">
      <alignment horizontal="left" vertical="center"/>
    </xf>
    <xf borderId="0" fillId="0" fontId="14" numFmtId="0" xfId="0" applyAlignment="1" applyFont="1">
      <alignment vertical="center"/>
    </xf>
    <xf borderId="65" fillId="3" fontId="14" numFmtId="0" xfId="0" applyAlignment="1" applyBorder="1" applyFont="1">
      <alignment vertical="center"/>
    </xf>
    <xf borderId="0" fillId="0" fontId="14" numFmtId="0" xfId="0" applyAlignment="1" applyFont="1">
      <alignment horizontal="left" shrinkToFit="0" vertical="center" wrapText="1"/>
    </xf>
    <xf borderId="0" fillId="0" fontId="12" numFmtId="0" xfId="0" applyAlignment="1" applyFont="1">
      <alignment horizontal="left" vertical="center"/>
    </xf>
    <xf borderId="0" fillId="0" fontId="15" numFmtId="0" xfId="0" applyAlignment="1" applyFont="1">
      <alignment horizontal="right"/>
    </xf>
    <xf borderId="0" fillId="0" fontId="16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4.png"/><Relationship Id="rId4" Type="http://schemas.openxmlformats.org/officeDocument/2006/relationships/image" Target="../media/image3.png"/><Relationship Id="rId5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352425</xdr:colOff>
      <xdr:row>66</xdr:row>
      <xdr:rowOff>152400</xdr:rowOff>
    </xdr:from>
    <xdr:ext cx="2476500" cy="561975"/>
    <xdr:sp>
      <xdr:nvSpPr>
        <xdr:cNvPr id="3" name="Shape 3"/>
        <xdr:cNvSpPr/>
      </xdr:nvSpPr>
      <xdr:spPr>
        <a:xfrm>
          <a:off x="4117275" y="3508538"/>
          <a:ext cx="2457450" cy="542925"/>
        </a:xfrm>
        <a:prstGeom prst="flowChartConnector">
          <a:avLst/>
        </a:prstGeom>
        <a:noFill/>
        <a:ln cap="flat" cmpd="sng" w="19050">
          <a:solidFill>
            <a:srgbClr val="98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6</xdr:col>
      <xdr:colOff>695325</xdr:colOff>
      <xdr:row>75</xdr:row>
      <xdr:rowOff>66675</xdr:rowOff>
    </xdr:from>
    <xdr:ext cx="714375" cy="2524125"/>
    <xdr:sp>
      <xdr:nvSpPr>
        <xdr:cNvPr id="4" name="Shape 4"/>
        <xdr:cNvSpPr/>
      </xdr:nvSpPr>
      <xdr:spPr>
        <a:xfrm>
          <a:off x="4993575" y="2522700"/>
          <a:ext cx="704850" cy="2514600"/>
        </a:xfrm>
        <a:prstGeom prst="ellipse">
          <a:avLst/>
        </a:prstGeom>
        <a:noFill/>
        <a:ln cap="flat" cmpd="sng" w="9525">
          <a:solidFill>
            <a:srgbClr val="98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28575</xdr:colOff>
      <xdr:row>4</xdr:row>
      <xdr:rowOff>114300</xdr:rowOff>
    </xdr:from>
    <xdr:ext cx="1571625" cy="1581150"/>
    <xdr:grpSp>
      <xdr:nvGrpSpPr>
        <xdr:cNvPr id="2" name="Shape 2"/>
        <xdr:cNvGrpSpPr/>
      </xdr:nvGrpSpPr>
      <xdr:grpSpPr>
        <a:xfrm>
          <a:off x="4560188" y="2989425"/>
          <a:ext cx="1571625" cy="1581150"/>
          <a:chOff x="4560188" y="2989425"/>
          <a:chExt cx="1571625" cy="1581150"/>
        </a:xfrm>
      </xdr:grpSpPr>
      <xdr:grpSp>
        <xdr:nvGrpSpPr>
          <xdr:cNvPr id="5" name="Shape 5" title="Рисунок"/>
          <xdr:cNvGrpSpPr/>
        </xdr:nvGrpSpPr>
        <xdr:grpSpPr>
          <a:xfrm>
            <a:off x="4560188" y="2989425"/>
            <a:ext cx="1571625" cy="1581150"/>
            <a:chOff x="2279300" y="896125"/>
            <a:chExt cx="1730500" cy="1422300"/>
          </a:xfrm>
        </xdr:grpSpPr>
        <xdr:sp>
          <xdr:nvSpPr>
            <xdr:cNvPr id="6" name="Shape 6"/>
            <xdr:cNvSpPr/>
          </xdr:nvSpPr>
          <xdr:spPr>
            <a:xfrm>
              <a:off x="2279300" y="896125"/>
              <a:ext cx="1730500" cy="14223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7" name="Shape 7"/>
            <xdr:cNvSpPr/>
          </xdr:nvSpPr>
          <xdr:spPr>
            <a:xfrm>
              <a:off x="2279300" y="896125"/>
              <a:ext cx="954600" cy="263100"/>
            </a:xfrm>
            <a:prstGeom prst="ellipse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8" name="Shape 8"/>
            <xdr:cNvCxnSpPr>
              <a:stCxn id="7" idx="4"/>
            </xdr:cNvCxnSpPr>
          </xdr:nvCxnSpPr>
          <xdr:spPr>
            <a:xfrm>
              <a:off x="2756600" y="1159225"/>
              <a:ext cx="321300" cy="896100"/>
            </a:xfrm>
            <a:prstGeom prst="straightConnector1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med" w="med" type="triangle"/>
            </a:ln>
          </xdr:spPr>
        </xdr:cxnSp>
        <xdr:sp>
          <xdr:nvSpPr>
            <xdr:cNvPr id="9" name="Shape 9"/>
            <xdr:cNvSpPr/>
          </xdr:nvSpPr>
          <xdr:spPr>
            <a:xfrm>
              <a:off x="2646000" y="2055325"/>
              <a:ext cx="1363800" cy="263100"/>
            </a:xfrm>
            <a:prstGeom prst="ellipse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  <xdr:oneCellAnchor>
    <xdr:from>
      <xdr:col>0</xdr:col>
      <xdr:colOff>342900</xdr:colOff>
      <xdr:row>38</xdr:row>
      <xdr:rowOff>180975</xdr:rowOff>
    </xdr:from>
    <xdr:ext cx="2457450" cy="2133600"/>
    <xdr:grpSp>
      <xdr:nvGrpSpPr>
        <xdr:cNvPr id="2" name="Shape 2"/>
        <xdr:cNvGrpSpPr/>
      </xdr:nvGrpSpPr>
      <xdr:grpSpPr>
        <a:xfrm>
          <a:off x="4117275" y="2713200"/>
          <a:ext cx="2457450" cy="2133600"/>
          <a:chOff x="4117275" y="2713200"/>
          <a:chExt cx="2457450" cy="2133600"/>
        </a:xfrm>
      </xdr:grpSpPr>
      <xdr:grpSp>
        <xdr:nvGrpSpPr>
          <xdr:cNvPr id="10" name="Shape 10" title="Рисунок"/>
          <xdr:cNvGrpSpPr/>
        </xdr:nvGrpSpPr>
        <xdr:grpSpPr>
          <a:xfrm>
            <a:off x="4117275" y="2713200"/>
            <a:ext cx="2457450" cy="2133600"/>
            <a:chOff x="3730650" y="2522825"/>
            <a:chExt cx="2250000" cy="1938300"/>
          </a:xfrm>
        </xdr:grpSpPr>
        <xdr:sp>
          <xdr:nvSpPr>
            <xdr:cNvPr id="6" name="Shape 6"/>
            <xdr:cNvSpPr/>
          </xdr:nvSpPr>
          <xdr:spPr>
            <a:xfrm>
              <a:off x="3730650" y="2522825"/>
              <a:ext cx="2250000" cy="19383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1" name="Shape 11"/>
            <xdr:cNvSpPr/>
          </xdr:nvSpPr>
          <xdr:spPr>
            <a:xfrm>
              <a:off x="3730650" y="2522825"/>
              <a:ext cx="1879800" cy="292200"/>
            </a:xfrm>
            <a:prstGeom prst="ellipse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12" name="Shape 12"/>
            <xdr:cNvCxnSpPr>
              <a:stCxn id="10" idx="4"/>
            </xdr:cNvCxnSpPr>
          </xdr:nvCxnSpPr>
          <xdr:spPr>
            <a:xfrm>
              <a:off x="4670550" y="2815025"/>
              <a:ext cx="750000" cy="1295400"/>
            </a:xfrm>
            <a:prstGeom prst="straightConnector1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med" w="med" type="triangle"/>
            </a:ln>
          </xdr:spPr>
        </xdr:cxnSp>
        <xdr:sp>
          <xdr:nvSpPr>
            <xdr:cNvPr id="13" name="Shape 13"/>
            <xdr:cNvSpPr/>
          </xdr:nvSpPr>
          <xdr:spPr>
            <a:xfrm>
              <a:off x="5289150" y="4110425"/>
              <a:ext cx="691500" cy="350700"/>
            </a:xfrm>
            <a:prstGeom prst="ellipse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  <xdr:oneCellAnchor>
    <xdr:from>
      <xdr:col>0</xdr:col>
      <xdr:colOff>209550</xdr:colOff>
      <xdr:row>57</xdr:row>
      <xdr:rowOff>114300</xdr:rowOff>
    </xdr:from>
    <xdr:ext cx="1285875" cy="476250"/>
    <xdr:grpSp>
      <xdr:nvGrpSpPr>
        <xdr:cNvPr id="2" name="Shape 2"/>
        <xdr:cNvGrpSpPr/>
      </xdr:nvGrpSpPr>
      <xdr:grpSpPr>
        <a:xfrm>
          <a:off x="4703063" y="3541875"/>
          <a:ext cx="1285875" cy="476250"/>
          <a:chOff x="4703063" y="3541875"/>
          <a:chExt cx="1285875" cy="476250"/>
        </a:xfrm>
      </xdr:grpSpPr>
      <xdr:grpSp>
        <xdr:nvGrpSpPr>
          <xdr:cNvPr id="14" name="Shape 14" title="Рисунок"/>
          <xdr:cNvGrpSpPr/>
        </xdr:nvGrpSpPr>
        <xdr:grpSpPr>
          <a:xfrm>
            <a:off x="4703063" y="3541875"/>
            <a:ext cx="1285875" cy="476250"/>
            <a:chOff x="2444900" y="1081200"/>
            <a:chExt cx="1490400" cy="571350"/>
          </a:xfrm>
        </xdr:grpSpPr>
        <xdr:sp>
          <xdr:nvSpPr>
            <xdr:cNvPr id="6" name="Shape 6"/>
            <xdr:cNvSpPr/>
          </xdr:nvSpPr>
          <xdr:spPr>
            <a:xfrm>
              <a:off x="2444900" y="1081200"/>
              <a:ext cx="1490400" cy="5713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5" name="Shape 15"/>
            <xdr:cNvSpPr/>
          </xdr:nvSpPr>
          <xdr:spPr>
            <a:xfrm>
              <a:off x="2444900" y="1081200"/>
              <a:ext cx="642900" cy="243600"/>
            </a:xfrm>
            <a:prstGeom prst="ellipse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6" name="Shape 16"/>
            <xdr:cNvSpPr/>
          </xdr:nvSpPr>
          <xdr:spPr>
            <a:xfrm>
              <a:off x="2597300" y="1408950"/>
              <a:ext cx="1338000" cy="243600"/>
            </a:xfrm>
            <a:prstGeom prst="ellipse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17" name="Shape 17"/>
            <xdr:cNvCxnSpPr>
              <a:stCxn id="13" idx="6"/>
              <a:endCxn id="14" idx="0"/>
            </xdr:cNvCxnSpPr>
          </xdr:nvCxnSpPr>
          <xdr:spPr>
            <a:xfrm>
              <a:off x="3087800" y="1203000"/>
              <a:ext cx="178500" cy="206100"/>
            </a:xfrm>
            <a:prstGeom prst="straightConnector1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  <xdr:oneCellAnchor>
    <xdr:from>
      <xdr:col>0</xdr:col>
      <xdr:colOff>104775</xdr:colOff>
      <xdr:row>100</xdr:row>
      <xdr:rowOff>19050</xdr:rowOff>
    </xdr:from>
    <xdr:ext cx="1190625" cy="1647825"/>
    <xdr:grpSp>
      <xdr:nvGrpSpPr>
        <xdr:cNvPr id="2" name="Shape 2"/>
        <xdr:cNvGrpSpPr/>
      </xdr:nvGrpSpPr>
      <xdr:grpSpPr>
        <a:xfrm>
          <a:off x="4750688" y="2956088"/>
          <a:ext cx="1190625" cy="1647825"/>
          <a:chOff x="4750688" y="2956088"/>
          <a:chExt cx="1190625" cy="1647825"/>
        </a:xfrm>
      </xdr:grpSpPr>
      <xdr:grpSp>
        <xdr:nvGrpSpPr>
          <xdr:cNvPr id="18" name="Shape 18" title="Рисунок"/>
          <xdr:cNvGrpSpPr/>
        </xdr:nvGrpSpPr>
        <xdr:grpSpPr>
          <a:xfrm>
            <a:off x="4750688" y="2956088"/>
            <a:ext cx="1190625" cy="1647825"/>
            <a:chOff x="730550" y="3253375"/>
            <a:chExt cx="1538900" cy="1694850"/>
          </a:xfrm>
        </xdr:grpSpPr>
        <xdr:sp>
          <xdr:nvSpPr>
            <xdr:cNvPr id="6" name="Shape 6"/>
            <xdr:cNvSpPr/>
          </xdr:nvSpPr>
          <xdr:spPr>
            <a:xfrm>
              <a:off x="730550" y="3253375"/>
              <a:ext cx="1538900" cy="16948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9" name="Shape 19"/>
            <xdr:cNvSpPr/>
          </xdr:nvSpPr>
          <xdr:spPr>
            <a:xfrm>
              <a:off x="974050" y="3253375"/>
              <a:ext cx="1295400" cy="331200"/>
            </a:xfrm>
            <a:prstGeom prst="ellipse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20" name="Shape 20"/>
            <xdr:cNvSpPr/>
          </xdr:nvSpPr>
          <xdr:spPr>
            <a:xfrm>
              <a:off x="730550" y="4636525"/>
              <a:ext cx="1081200" cy="311700"/>
            </a:xfrm>
            <a:prstGeom prst="ellipse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21" name="Shape 21"/>
            <xdr:cNvCxnSpPr>
              <a:stCxn id="16" idx="4"/>
              <a:endCxn id="17" idx="0"/>
            </xdr:cNvCxnSpPr>
          </xdr:nvCxnSpPr>
          <xdr:spPr>
            <a:xfrm flipH="1">
              <a:off x="1271350" y="3584575"/>
              <a:ext cx="350400" cy="1052100"/>
            </a:xfrm>
            <a:prstGeom prst="straightConnector1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  <xdr:oneCellAnchor>
    <xdr:from>
      <xdr:col>0</xdr:col>
      <xdr:colOff>28575</xdr:colOff>
      <xdr:row>112</xdr:row>
      <xdr:rowOff>142875</xdr:rowOff>
    </xdr:from>
    <xdr:ext cx="2981325" cy="1962150"/>
    <xdr:grpSp>
      <xdr:nvGrpSpPr>
        <xdr:cNvPr id="2" name="Shape 2"/>
        <xdr:cNvGrpSpPr/>
      </xdr:nvGrpSpPr>
      <xdr:grpSpPr>
        <a:xfrm>
          <a:off x="3855338" y="2798925"/>
          <a:ext cx="2981325" cy="1962150"/>
          <a:chOff x="3855338" y="2798925"/>
          <a:chExt cx="2981325" cy="1962150"/>
        </a:xfrm>
      </xdr:grpSpPr>
      <xdr:grpSp>
        <xdr:nvGrpSpPr>
          <xdr:cNvPr id="22" name="Shape 22" title="Рисунок"/>
          <xdr:cNvGrpSpPr/>
        </xdr:nvGrpSpPr>
        <xdr:grpSpPr>
          <a:xfrm>
            <a:off x="3855338" y="2798925"/>
            <a:ext cx="2981325" cy="1962150"/>
            <a:chOff x="1519525" y="1782525"/>
            <a:chExt cx="3253475" cy="1681750"/>
          </a:xfrm>
        </xdr:grpSpPr>
        <xdr:sp>
          <xdr:nvSpPr>
            <xdr:cNvPr id="6" name="Shape 6"/>
            <xdr:cNvSpPr/>
          </xdr:nvSpPr>
          <xdr:spPr>
            <a:xfrm>
              <a:off x="1519525" y="1782525"/>
              <a:ext cx="3253475" cy="16817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23" name="Shape 23"/>
            <xdr:cNvSpPr/>
          </xdr:nvSpPr>
          <xdr:spPr>
            <a:xfrm>
              <a:off x="1519525" y="1782525"/>
              <a:ext cx="837600" cy="224100"/>
            </a:xfrm>
            <a:prstGeom prst="ellipse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24" name="Shape 24"/>
            <xdr:cNvSpPr/>
          </xdr:nvSpPr>
          <xdr:spPr>
            <a:xfrm>
              <a:off x="1867725" y="2922175"/>
              <a:ext cx="944700" cy="224100"/>
            </a:xfrm>
            <a:prstGeom prst="ellipse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25" name="Shape 25"/>
            <xdr:cNvSpPr/>
          </xdr:nvSpPr>
          <xdr:spPr>
            <a:xfrm>
              <a:off x="3415500" y="3240175"/>
              <a:ext cx="1357500" cy="224100"/>
            </a:xfrm>
            <a:prstGeom prst="ellipse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cxnSp>
          <xdr:nvCxnSpPr>
            <xdr:cNvPr id="26" name="Shape 26"/>
            <xdr:cNvCxnSpPr>
              <a:stCxn id="19" idx="4"/>
              <a:endCxn id="20" idx="0"/>
            </xdr:cNvCxnSpPr>
          </xdr:nvCxnSpPr>
          <xdr:spPr>
            <a:xfrm>
              <a:off x="1938325" y="2006625"/>
              <a:ext cx="401700" cy="915600"/>
            </a:xfrm>
            <a:prstGeom prst="straightConnector1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med" w="med" type="triangle"/>
            </a:ln>
          </xdr:spPr>
        </xdr:cxnSp>
        <xdr:cxnSp>
          <xdr:nvCxnSpPr>
            <xdr:cNvPr id="27" name="Shape 27"/>
            <xdr:cNvCxnSpPr>
              <a:stCxn id="20" idx="6"/>
            </xdr:cNvCxnSpPr>
          </xdr:nvCxnSpPr>
          <xdr:spPr>
            <a:xfrm>
              <a:off x="2812425" y="3034225"/>
              <a:ext cx="966000" cy="225300"/>
            </a:xfrm>
            <a:prstGeom prst="straightConnector1">
              <a:avLst/>
            </a:prstGeom>
            <a:noFill/>
            <a:ln cap="flat" cmpd="sng" w="9525">
              <a:solidFill>
                <a:srgbClr val="980000"/>
              </a:solidFill>
              <a:prstDash val="solid"/>
              <a:round/>
              <a:headEnd len="sm" w="sm" type="none"/>
              <a:tailEnd len="med" w="med" type="triangle"/>
            </a:ln>
          </xdr:spPr>
        </xdr:cxnSp>
      </xdr:grpSp>
    </xdr:grpSp>
    <xdr:clientData fLocksWithSheet="0"/>
  </xdr:oneCellAnchor>
  <xdr:oneCellAnchor>
    <xdr:from>
      <xdr:col>0</xdr:col>
      <xdr:colOff>28575</xdr:colOff>
      <xdr:row>3</xdr:row>
      <xdr:rowOff>104775</xdr:rowOff>
    </xdr:from>
    <xdr:ext cx="7886700" cy="536257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34</xdr:row>
      <xdr:rowOff>66675</xdr:rowOff>
    </xdr:from>
    <xdr:ext cx="3314700" cy="3724275"/>
    <xdr:pic>
      <xdr:nvPicPr>
        <xdr:cNvPr id="0" name="image2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57</xdr:row>
      <xdr:rowOff>-85725</xdr:rowOff>
    </xdr:from>
    <xdr:ext cx="8629650" cy="6172200"/>
    <xdr:pic>
      <xdr:nvPicPr>
        <xdr:cNvPr id="0" name="image4.png" title="Изображение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91</xdr:row>
      <xdr:rowOff>47625</xdr:rowOff>
    </xdr:from>
    <xdr:ext cx="3810000" cy="3609975"/>
    <xdr:pic>
      <xdr:nvPicPr>
        <xdr:cNvPr id="0" name="image3.png" title="Изображение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112</xdr:row>
      <xdr:rowOff>9525</xdr:rowOff>
    </xdr:from>
    <xdr:ext cx="7600950" cy="5562600"/>
    <xdr:pic>
      <xdr:nvPicPr>
        <xdr:cNvPr id="0" name="image5.png" title="Изображение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 outlineLevelCol="1"/>
  <cols>
    <col customWidth="1" min="1" max="1" width="6.57"/>
    <col customWidth="1" min="2" max="2" width="103.0"/>
    <col customWidth="1" min="3" max="3" width="8.29"/>
    <col customWidth="1" min="4" max="4" width="10.86"/>
    <col customWidth="1" min="5" max="5" width="18.86"/>
    <col customWidth="1" min="6" max="6" width="19.14"/>
    <col customWidth="1" hidden="1" min="7" max="7" width="8.14" outlineLevel="1"/>
    <col customWidth="1" hidden="1" min="8" max="8" width="15.29" outlineLevel="1"/>
    <col collapsed="1" customWidth="1" min="9" max="9" width="15.29"/>
  </cols>
  <sheetData>
    <row r="1" ht="30.0" customHeight="1">
      <c r="A1" s="1" t="s">
        <v>0</v>
      </c>
      <c r="B1" s="2"/>
      <c r="C1" s="3"/>
      <c r="D1" s="4"/>
      <c r="E1" s="4"/>
      <c r="F1" s="6"/>
      <c r="G1" s="4"/>
      <c r="H1" s="4"/>
      <c r="I1" s="4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ht="16.5" customHeight="1">
      <c r="A2" s="9" t="s">
        <v>2</v>
      </c>
      <c r="B2" s="11"/>
      <c r="C2" s="11"/>
      <c r="D2" s="11"/>
      <c r="E2" s="11"/>
      <c r="F2" s="11"/>
      <c r="G2" s="11"/>
      <c r="H2" s="11"/>
      <c r="I2" s="1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ht="16.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ht="15.75" customHeight="1">
      <c r="A4" s="9" t="s">
        <v>5</v>
      </c>
      <c r="B4" s="9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ht="21.75" customHeight="1">
      <c r="A5" s="12" t="s">
        <v>6</v>
      </c>
      <c r="B5" s="12"/>
      <c r="C5" s="12"/>
      <c r="D5" s="12"/>
      <c r="E5" s="12"/>
      <c r="F5" s="12"/>
      <c r="G5" s="12"/>
      <c r="H5" s="12"/>
      <c r="I5" s="1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ht="15.75" customHeight="1">
      <c r="A6" s="13"/>
      <c r="B6" s="13"/>
      <c r="C6" s="13"/>
      <c r="D6" s="13"/>
      <c r="E6" s="13"/>
      <c r="F6" s="13"/>
      <c r="G6" s="13"/>
      <c r="H6" s="13"/>
      <c r="I6" s="13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ht="40.5" customHeight="1">
      <c r="A7" s="14" t="s">
        <v>7</v>
      </c>
      <c r="B7" s="15" t="s">
        <v>8</v>
      </c>
      <c r="C7" s="16" t="s">
        <v>9</v>
      </c>
      <c r="D7" s="16" t="s">
        <v>10</v>
      </c>
      <c r="E7" s="17" t="s">
        <v>11</v>
      </c>
      <c r="F7" s="18"/>
      <c r="G7" s="18"/>
      <c r="H7" s="18"/>
      <c r="I7" s="1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ht="80.25" customHeight="1">
      <c r="A8" s="20"/>
      <c r="B8" s="21"/>
      <c r="C8" s="22"/>
      <c r="D8" s="22"/>
      <c r="E8" s="23" t="s">
        <v>12</v>
      </c>
      <c r="F8" s="24" t="s">
        <v>13</v>
      </c>
      <c r="G8" s="25" t="s">
        <v>14</v>
      </c>
      <c r="H8" s="25" t="s">
        <v>16</v>
      </c>
      <c r="I8" s="26" t="s">
        <v>17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ht="73.5" customHeight="1">
      <c r="A9" s="27" t="s">
        <v>18</v>
      </c>
      <c r="B9" s="28"/>
      <c r="C9" s="29"/>
      <c r="D9" s="30"/>
      <c r="E9" s="31"/>
      <c r="F9" s="32"/>
      <c r="G9" s="33"/>
      <c r="H9" s="33"/>
      <c r="I9" s="34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ht="15.75" customHeight="1">
      <c r="A10" s="35" t="s">
        <v>19</v>
      </c>
      <c r="B10" s="36"/>
      <c r="C10" s="37"/>
      <c r="D10" s="38"/>
      <c r="E10" s="39"/>
      <c r="F10" s="40"/>
      <c r="G10" s="41"/>
      <c r="H10" s="41"/>
      <c r="I10" s="42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ht="15.75" customHeight="1">
      <c r="A11" s="43">
        <v>1.0</v>
      </c>
      <c r="B11" s="44" t="s">
        <v>21</v>
      </c>
      <c r="C11" s="45" t="s">
        <v>22</v>
      </c>
      <c r="D11" s="46">
        <v>5000.0</v>
      </c>
      <c r="E11" s="47"/>
      <c r="F11" s="48">
        <f t="shared" ref="F11:F46" si="1">$D11*E11</f>
        <v>0</v>
      </c>
      <c r="G11" s="49"/>
      <c r="H11" s="49">
        <f t="shared" ref="H11:H46" si="2">G11*F11</f>
        <v>0</v>
      </c>
      <c r="I11" s="50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ht="15.75" customHeight="1">
      <c r="A12" s="43">
        <v>2.0</v>
      </c>
      <c r="B12" s="44" t="s">
        <v>23</v>
      </c>
      <c r="C12" s="45" t="s">
        <v>22</v>
      </c>
      <c r="D12" s="46">
        <v>10000.0</v>
      </c>
      <c r="E12" s="47"/>
      <c r="F12" s="48">
        <f t="shared" si="1"/>
        <v>0</v>
      </c>
      <c r="G12" s="49"/>
      <c r="H12" s="49">
        <f t="shared" si="2"/>
        <v>0</v>
      </c>
      <c r="I12" s="50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ht="15.75" customHeight="1">
      <c r="A13" s="43">
        <v>3.0</v>
      </c>
      <c r="B13" s="44" t="s">
        <v>24</v>
      </c>
      <c r="C13" s="45" t="s">
        <v>22</v>
      </c>
      <c r="D13" s="46">
        <v>500.0</v>
      </c>
      <c r="E13" s="47"/>
      <c r="F13" s="48">
        <f t="shared" si="1"/>
        <v>0</v>
      </c>
      <c r="G13" s="49"/>
      <c r="H13" s="49">
        <f t="shared" si="2"/>
        <v>0</v>
      </c>
      <c r="I13" s="50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ht="15.75" customHeight="1">
      <c r="A14" s="43">
        <v>4.0</v>
      </c>
      <c r="B14" s="44" t="s">
        <v>25</v>
      </c>
      <c r="C14" s="45" t="s">
        <v>22</v>
      </c>
      <c r="D14" s="46">
        <v>1000.0</v>
      </c>
      <c r="E14" s="47"/>
      <c r="F14" s="48">
        <f t="shared" si="1"/>
        <v>0</v>
      </c>
      <c r="G14" s="49"/>
      <c r="H14" s="49">
        <f t="shared" si="2"/>
        <v>0</v>
      </c>
      <c r="I14" s="50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ht="15.75" customHeight="1">
      <c r="A15" s="43">
        <v>5.0</v>
      </c>
      <c r="B15" s="44" t="s">
        <v>26</v>
      </c>
      <c r="C15" s="45" t="s">
        <v>22</v>
      </c>
      <c r="D15" s="46">
        <v>500.0</v>
      </c>
      <c r="E15" s="47"/>
      <c r="F15" s="48">
        <f t="shared" si="1"/>
        <v>0</v>
      </c>
      <c r="G15" s="49"/>
      <c r="H15" s="49">
        <f t="shared" si="2"/>
        <v>0</v>
      </c>
      <c r="I15" s="50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ht="15.75" customHeight="1">
      <c r="A16" s="43">
        <v>6.0</v>
      </c>
      <c r="B16" s="44" t="s">
        <v>27</v>
      </c>
      <c r="C16" s="45" t="s">
        <v>28</v>
      </c>
      <c r="D16" s="46">
        <v>3000.0</v>
      </c>
      <c r="E16" s="47"/>
      <c r="F16" s="48">
        <f t="shared" si="1"/>
        <v>0</v>
      </c>
      <c r="G16" s="49"/>
      <c r="H16" s="49">
        <f t="shared" si="2"/>
        <v>0</v>
      </c>
      <c r="I16" s="50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ht="15.75" customHeight="1">
      <c r="A17" s="43">
        <v>7.0</v>
      </c>
      <c r="B17" s="44" t="s">
        <v>29</v>
      </c>
      <c r="C17" s="45" t="s">
        <v>22</v>
      </c>
      <c r="D17" s="46">
        <v>2000.0</v>
      </c>
      <c r="E17" s="47"/>
      <c r="F17" s="48">
        <f t="shared" si="1"/>
        <v>0</v>
      </c>
      <c r="G17" s="49"/>
      <c r="H17" s="49">
        <f t="shared" si="2"/>
        <v>0</v>
      </c>
      <c r="I17" s="50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ht="15.75" customHeight="1">
      <c r="A18" s="43">
        <v>8.0</v>
      </c>
      <c r="B18" s="44" t="s">
        <v>30</v>
      </c>
      <c r="C18" s="45" t="s">
        <v>22</v>
      </c>
      <c r="D18" s="46">
        <v>1000.0</v>
      </c>
      <c r="E18" s="47"/>
      <c r="F18" s="48">
        <f t="shared" si="1"/>
        <v>0</v>
      </c>
      <c r="G18" s="49"/>
      <c r="H18" s="49">
        <f t="shared" si="2"/>
        <v>0</v>
      </c>
      <c r="I18" s="50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ht="15.75" customHeight="1">
      <c r="A19" s="43">
        <v>9.0</v>
      </c>
      <c r="B19" s="44" t="s">
        <v>32</v>
      </c>
      <c r="C19" s="45" t="s">
        <v>22</v>
      </c>
      <c r="D19" s="46">
        <v>1000.0</v>
      </c>
      <c r="E19" s="47"/>
      <c r="F19" s="48">
        <f t="shared" si="1"/>
        <v>0</v>
      </c>
      <c r="G19" s="49"/>
      <c r="H19" s="49">
        <f t="shared" si="2"/>
        <v>0</v>
      </c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ht="15.75" customHeight="1">
      <c r="A20" s="43">
        <v>10.0</v>
      </c>
      <c r="B20" s="44" t="s">
        <v>33</v>
      </c>
      <c r="C20" s="45" t="s">
        <v>22</v>
      </c>
      <c r="D20" s="46">
        <v>200.0</v>
      </c>
      <c r="E20" s="47"/>
      <c r="F20" s="48">
        <f t="shared" si="1"/>
        <v>0</v>
      </c>
      <c r="G20" s="49"/>
      <c r="H20" s="49">
        <f t="shared" si="2"/>
        <v>0</v>
      </c>
      <c r="I20" s="50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ht="15.75" customHeight="1">
      <c r="A21" s="43">
        <v>11.0</v>
      </c>
      <c r="B21" s="44" t="s">
        <v>34</v>
      </c>
      <c r="C21" s="45" t="s">
        <v>22</v>
      </c>
      <c r="D21" s="46">
        <v>200.0</v>
      </c>
      <c r="E21" s="47"/>
      <c r="F21" s="48">
        <f t="shared" si="1"/>
        <v>0</v>
      </c>
      <c r="G21" s="49"/>
      <c r="H21" s="49">
        <f t="shared" si="2"/>
        <v>0</v>
      </c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ht="15.75" customHeight="1">
      <c r="A22" s="43">
        <v>12.0</v>
      </c>
      <c r="B22" s="44" t="s">
        <v>35</v>
      </c>
      <c r="C22" s="45" t="s">
        <v>22</v>
      </c>
      <c r="D22" s="46">
        <v>100.0</v>
      </c>
      <c r="E22" s="47"/>
      <c r="F22" s="48">
        <f t="shared" si="1"/>
        <v>0</v>
      </c>
      <c r="G22" s="49"/>
      <c r="H22" s="49">
        <f t="shared" si="2"/>
        <v>0</v>
      </c>
      <c r="I22" s="50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ht="15.75" customHeight="1">
      <c r="A23" s="43">
        <v>13.0</v>
      </c>
      <c r="B23" s="44" t="s">
        <v>36</v>
      </c>
      <c r="C23" s="45" t="s">
        <v>22</v>
      </c>
      <c r="D23" s="46">
        <v>100.0</v>
      </c>
      <c r="E23" s="47"/>
      <c r="F23" s="48">
        <f t="shared" si="1"/>
        <v>0</v>
      </c>
      <c r="G23" s="49"/>
      <c r="H23" s="49">
        <f t="shared" si="2"/>
        <v>0</v>
      </c>
      <c r="I23" s="50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ht="15.75" customHeight="1">
      <c r="A24" s="43">
        <v>14.0</v>
      </c>
      <c r="B24" s="44" t="s">
        <v>38</v>
      </c>
      <c r="C24" s="45" t="s">
        <v>22</v>
      </c>
      <c r="D24" s="46">
        <v>100.0</v>
      </c>
      <c r="E24" s="47"/>
      <c r="F24" s="48">
        <f t="shared" si="1"/>
        <v>0</v>
      </c>
      <c r="G24" s="49"/>
      <c r="H24" s="49">
        <f t="shared" si="2"/>
        <v>0</v>
      </c>
      <c r="I24" s="50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ht="15.75" customHeight="1">
      <c r="A25" s="43">
        <v>15.0</v>
      </c>
      <c r="B25" s="44" t="s">
        <v>39</v>
      </c>
      <c r="C25" s="45" t="s">
        <v>22</v>
      </c>
      <c r="D25" s="46">
        <v>300.0</v>
      </c>
      <c r="E25" s="47"/>
      <c r="F25" s="48">
        <f t="shared" si="1"/>
        <v>0</v>
      </c>
      <c r="G25" s="49"/>
      <c r="H25" s="49">
        <f t="shared" si="2"/>
        <v>0</v>
      </c>
      <c r="I25" s="50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ht="15.75" customHeight="1">
      <c r="A26" s="43">
        <v>16.0</v>
      </c>
      <c r="B26" s="44" t="s">
        <v>40</v>
      </c>
      <c r="C26" s="45" t="s">
        <v>22</v>
      </c>
      <c r="D26" s="46">
        <v>200.0</v>
      </c>
      <c r="E26" s="47"/>
      <c r="F26" s="48">
        <f t="shared" si="1"/>
        <v>0</v>
      </c>
      <c r="G26" s="49"/>
      <c r="H26" s="49">
        <f t="shared" si="2"/>
        <v>0</v>
      </c>
      <c r="I26" s="50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ht="15.75" customHeight="1">
      <c r="A27" s="43">
        <v>17.0</v>
      </c>
      <c r="B27" s="44" t="s">
        <v>41</v>
      </c>
      <c r="C27" s="45" t="s">
        <v>22</v>
      </c>
      <c r="D27" s="46">
        <v>200.0</v>
      </c>
      <c r="E27" s="47"/>
      <c r="F27" s="48">
        <f t="shared" si="1"/>
        <v>0</v>
      </c>
      <c r="G27" s="49"/>
      <c r="H27" s="49">
        <f t="shared" si="2"/>
        <v>0</v>
      </c>
      <c r="I27" s="50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ht="15.75" customHeight="1">
      <c r="A28" s="43">
        <v>18.0</v>
      </c>
      <c r="B28" s="44" t="s">
        <v>42</v>
      </c>
      <c r="C28" s="45" t="s">
        <v>22</v>
      </c>
      <c r="D28" s="46">
        <v>200.0</v>
      </c>
      <c r="E28" s="47"/>
      <c r="F28" s="48">
        <f t="shared" si="1"/>
        <v>0</v>
      </c>
      <c r="G28" s="49"/>
      <c r="H28" s="49">
        <f t="shared" si="2"/>
        <v>0</v>
      </c>
      <c r="I28" s="50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ht="15.75" customHeight="1">
      <c r="A29" s="43">
        <v>19.0</v>
      </c>
      <c r="B29" s="44" t="s">
        <v>43</v>
      </c>
      <c r="C29" s="45" t="s">
        <v>22</v>
      </c>
      <c r="D29" s="46">
        <v>300.0</v>
      </c>
      <c r="E29" s="47"/>
      <c r="F29" s="48">
        <f t="shared" si="1"/>
        <v>0</v>
      </c>
      <c r="G29" s="49"/>
      <c r="H29" s="49">
        <f t="shared" si="2"/>
        <v>0</v>
      </c>
      <c r="I29" s="50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ht="15.75" customHeight="1">
      <c r="A30" s="43">
        <v>20.0</v>
      </c>
      <c r="B30" s="44" t="s">
        <v>44</v>
      </c>
      <c r="C30" s="45" t="s">
        <v>22</v>
      </c>
      <c r="D30" s="46">
        <v>100.0</v>
      </c>
      <c r="E30" s="47"/>
      <c r="F30" s="48">
        <f t="shared" si="1"/>
        <v>0</v>
      </c>
      <c r="G30" s="49"/>
      <c r="H30" s="49">
        <f t="shared" si="2"/>
        <v>0</v>
      </c>
      <c r="I30" s="50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ht="15.75" customHeight="1">
      <c r="A31" s="43">
        <v>21.0</v>
      </c>
      <c r="B31" s="44" t="s">
        <v>45</v>
      </c>
      <c r="C31" s="45" t="s">
        <v>22</v>
      </c>
      <c r="D31" s="46">
        <v>100.0</v>
      </c>
      <c r="E31" s="47"/>
      <c r="F31" s="48">
        <f t="shared" si="1"/>
        <v>0</v>
      </c>
      <c r="G31" s="49"/>
      <c r="H31" s="49">
        <f t="shared" si="2"/>
        <v>0</v>
      </c>
      <c r="I31" s="50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ht="15.75" customHeight="1">
      <c r="A32" s="43">
        <v>22.0</v>
      </c>
      <c r="B32" s="44" t="s">
        <v>46</v>
      </c>
      <c r="C32" s="45" t="s">
        <v>22</v>
      </c>
      <c r="D32" s="46">
        <v>50.0</v>
      </c>
      <c r="E32" s="47"/>
      <c r="F32" s="48">
        <f t="shared" si="1"/>
        <v>0</v>
      </c>
      <c r="G32" s="49"/>
      <c r="H32" s="49">
        <f t="shared" si="2"/>
        <v>0</v>
      </c>
      <c r="I32" s="50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ht="15.75" customHeight="1">
      <c r="A33" s="43">
        <v>23.0</v>
      </c>
      <c r="B33" s="44" t="s">
        <v>47</v>
      </c>
      <c r="C33" s="45" t="s">
        <v>22</v>
      </c>
      <c r="D33" s="46">
        <v>50.0</v>
      </c>
      <c r="E33" s="47"/>
      <c r="F33" s="48">
        <f t="shared" si="1"/>
        <v>0</v>
      </c>
      <c r="G33" s="49"/>
      <c r="H33" s="49">
        <f t="shared" si="2"/>
        <v>0</v>
      </c>
      <c r="I33" s="50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ht="15.75" customHeight="1">
      <c r="A34" s="43">
        <v>24.0</v>
      </c>
      <c r="B34" s="44" t="s">
        <v>48</v>
      </c>
      <c r="C34" s="45" t="s">
        <v>22</v>
      </c>
      <c r="D34" s="46">
        <v>50.0</v>
      </c>
      <c r="E34" s="47"/>
      <c r="F34" s="48">
        <f t="shared" si="1"/>
        <v>0</v>
      </c>
      <c r="G34" s="49"/>
      <c r="H34" s="49">
        <f t="shared" si="2"/>
        <v>0</v>
      </c>
      <c r="I34" s="50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ht="15.75" customHeight="1">
      <c r="A35" s="43">
        <v>25.0</v>
      </c>
      <c r="B35" s="44" t="s">
        <v>49</v>
      </c>
      <c r="C35" s="45" t="s">
        <v>22</v>
      </c>
      <c r="D35" s="46">
        <v>50.0</v>
      </c>
      <c r="E35" s="47"/>
      <c r="F35" s="48">
        <f t="shared" si="1"/>
        <v>0</v>
      </c>
      <c r="G35" s="49"/>
      <c r="H35" s="49">
        <f t="shared" si="2"/>
        <v>0</v>
      </c>
      <c r="I35" s="50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ht="15.75" customHeight="1">
      <c r="A36" s="43">
        <v>26.0</v>
      </c>
      <c r="B36" s="44" t="s">
        <v>50</v>
      </c>
      <c r="C36" s="45" t="s">
        <v>22</v>
      </c>
      <c r="D36" s="46">
        <v>50.0</v>
      </c>
      <c r="E36" s="47"/>
      <c r="F36" s="48">
        <f t="shared" si="1"/>
        <v>0</v>
      </c>
      <c r="G36" s="49"/>
      <c r="H36" s="49">
        <f t="shared" si="2"/>
        <v>0</v>
      </c>
      <c r="I36" s="50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ht="15.75" customHeight="1">
      <c r="A37" s="43">
        <v>27.0</v>
      </c>
      <c r="B37" s="44" t="s">
        <v>51</v>
      </c>
      <c r="C37" s="45" t="s">
        <v>22</v>
      </c>
      <c r="D37" s="46">
        <v>2000.0</v>
      </c>
      <c r="E37" s="47"/>
      <c r="F37" s="48">
        <f t="shared" si="1"/>
        <v>0</v>
      </c>
      <c r="G37" s="49"/>
      <c r="H37" s="49">
        <f t="shared" si="2"/>
        <v>0</v>
      </c>
      <c r="I37" s="50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ht="15.75" customHeight="1">
      <c r="A38" s="43">
        <v>28.0</v>
      </c>
      <c r="B38" s="44" t="s">
        <v>52</v>
      </c>
      <c r="C38" s="45" t="s">
        <v>22</v>
      </c>
      <c r="D38" s="46">
        <v>2000.0</v>
      </c>
      <c r="E38" s="47"/>
      <c r="F38" s="48">
        <f t="shared" si="1"/>
        <v>0</v>
      </c>
      <c r="G38" s="49"/>
      <c r="H38" s="49">
        <f t="shared" si="2"/>
        <v>0</v>
      </c>
      <c r="I38" s="50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ht="15.75" customHeight="1">
      <c r="A39" s="43">
        <v>29.0</v>
      </c>
      <c r="B39" s="44" t="s">
        <v>53</v>
      </c>
      <c r="C39" s="45" t="s">
        <v>22</v>
      </c>
      <c r="D39" s="46">
        <v>100.0</v>
      </c>
      <c r="E39" s="47"/>
      <c r="F39" s="48">
        <f t="shared" si="1"/>
        <v>0</v>
      </c>
      <c r="G39" s="49"/>
      <c r="H39" s="49">
        <f t="shared" si="2"/>
        <v>0</v>
      </c>
      <c r="I39" s="50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ht="15.75" customHeight="1">
      <c r="A40" s="43">
        <v>30.0</v>
      </c>
      <c r="B40" s="44" t="s">
        <v>54</v>
      </c>
      <c r="C40" s="45" t="s">
        <v>22</v>
      </c>
      <c r="D40" s="46">
        <v>1000.0</v>
      </c>
      <c r="E40" s="47"/>
      <c r="F40" s="48">
        <f t="shared" si="1"/>
        <v>0</v>
      </c>
      <c r="G40" s="49"/>
      <c r="H40" s="49">
        <f t="shared" si="2"/>
        <v>0</v>
      </c>
      <c r="I40" s="50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ht="15.75" customHeight="1">
      <c r="A41" s="43">
        <v>31.0</v>
      </c>
      <c r="B41" s="44" t="s">
        <v>55</v>
      </c>
      <c r="C41" s="45" t="s">
        <v>22</v>
      </c>
      <c r="D41" s="46">
        <v>1000.0</v>
      </c>
      <c r="E41" s="47"/>
      <c r="F41" s="48">
        <f t="shared" si="1"/>
        <v>0</v>
      </c>
      <c r="G41" s="49"/>
      <c r="H41" s="49">
        <f t="shared" si="2"/>
        <v>0</v>
      </c>
      <c r="I41" s="50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ht="15.75" customHeight="1">
      <c r="A42" s="43">
        <v>32.0</v>
      </c>
      <c r="B42" s="44" t="s">
        <v>56</v>
      </c>
      <c r="C42" s="45" t="s">
        <v>22</v>
      </c>
      <c r="D42" s="46">
        <v>50.0</v>
      </c>
      <c r="E42" s="47"/>
      <c r="F42" s="48">
        <f t="shared" si="1"/>
        <v>0</v>
      </c>
      <c r="G42" s="49"/>
      <c r="H42" s="49">
        <f t="shared" si="2"/>
        <v>0</v>
      </c>
      <c r="I42" s="50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ht="15.75" customHeight="1">
      <c r="A43" s="43">
        <v>33.0</v>
      </c>
      <c r="B43" s="44" t="s">
        <v>57</v>
      </c>
      <c r="C43" s="45" t="s">
        <v>22</v>
      </c>
      <c r="D43" s="46">
        <v>50.0</v>
      </c>
      <c r="E43" s="47"/>
      <c r="F43" s="48">
        <f t="shared" si="1"/>
        <v>0</v>
      </c>
      <c r="G43" s="49"/>
      <c r="H43" s="49">
        <f t="shared" si="2"/>
        <v>0</v>
      </c>
      <c r="I43" s="50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ht="15.75" customHeight="1">
      <c r="A44" s="43">
        <v>34.0</v>
      </c>
      <c r="B44" s="44" t="s">
        <v>58</v>
      </c>
      <c r="C44" s="45" t="s">
        <v>22</v>
      </c>
      <c r="D44" s="46">
        <v>50.0</v>
      </c>
      <c r="E44" s="47"/>
      <c r="F44" s="48">
        <f t="shared" si="1"/>
        <v>0</v>
      </c>
      <c r="G44" s="49"/>
      <c r="H44" s="49">
        <f t="shared" si="2"/>
        <v>0</v>
      </c>
      <c r="I44" s="50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ht="15.75" customHeight="1">
      <c r="A45" s="43">
        <v>35.0</v>
      </c>
      <c r="B45" s="44" t="s">
        <v>59</v>
      </c>
      <c r="C45" s="45" t="s">
        <v>22</v>
      </c>
      <c r="D45" s="46">
        <v>100.0</v>
      </c>
      <c r="E45" s="47"/>
      <c r="F45" s="48">
        <f t="shared" si="1"/>
        <v>0</v>
      </c>
      <c r="G45" s="49"/>
      <c r="H45" s="49">
        <f t="shared" si="2"/>
        <v>0</v>
      </c>
      <c r="I45" s="50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ht="15.75" customHeight="1">
      <c r="A46" s="43">
        <v>36.0</v>
      </c>
      <c r="B46" s="44" t="s">
        <v>60</v>
      </c>
      <c r="C46" s="45" t="s">
        <v>22</v>
      </c>
      <c r="D46" s="46">
        <v>50.0</v>
      </c>
      <c r="E46" s="47"/>
      <c r="F46" s="48">
        <f t="shared" si="1"/>
        <v>0</v>
      </c>
      <c r="G46" s="49"/>
      <c r="H46" s="49">
        <f t="shared" si="2"/>
        <v>0</v>
      </c>
      <c r="I46" s="50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ht="15.75" customHeight="1">
      <c r="A47" s="52"/>
      <c r="B47" s="52" t="s">
        <v>61</v>
      </c>
      <c r="C47" s="53"/>
      <c r="D47" s="54"/>
      <c r="E47" s="55"/>
      <c r="F47" s="56">
        <f>SUM(F11:F46)</f>
        <v>0</v>
      </c>
      <c r="G47" s="57"/>
      <c r="H47" s="56">
        <f>SUM(H11:H46)</f>
        <v>0</v>
      </c>
      <c r="I47" s="5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ht="15.75" customHeight="1">
      <c r="A48" s="59" t="s">
        <v>62</v>
      </c>
      <c r="B48" s="60"/>
      <c r="C48" s="61"/>
      <c r="D48" s="62"/>
      <c r="E48" s="63"/>
      <c r="F48" s="64"/>
      <c r="G48" s="65"/>
      <c r="H48" s="65"/>
      <c r="I48" s="66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ht="15.75" customHeight="1">
      <c r="A49" s="43">
        <v>37.0</v>
      </c>
      <c r="B49" s="44" t="s">
        <v>21</v>
      </c>
      <c r="C49" s="45" t="s">
        <v>22</v>
      </c>
      <c r="D49" s="46">
        <v>25000.0</v>
      </c>
      <c r="E49" s="67"/>
      <c r="F49" s="48">
        <f t="shared" ref="F49:F84" si="3">$D49*E49</f>
        <v>0</v>
      </c>
      <c r="G49" s="49"/>
      <c r="H49" s="49">
        <f t="shared" ref="H49:H84" si="4">G49*F49</f>
        <v>0</v>
      </c>
      <c r="I49" s="50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ht="15.75" customHeight="1">
      <c r="A50" s="43">
        <v>38.0</v>
      </c>
      <c r="B50" s="44" t="s">
        <v>23</v>
      </c>
      <c r="C50" s="45" t="s">
        <v>22</v>
      </c>
      <c r="D50" s="46">
        <v>60000.0</v>
      </c>
      <c r="E50" s="67"/>
      <c r="F50" s="48">
        <f t="shared" si="3"/>
        <v>0</v>
      </c>
      <c r="G50" s="49"/>
      <c r="H50" s="49">
        <f t="shared" si="4"/>
        <v>0</v>
      </c>
      <c r="I50" s="50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ht="15.75" customHeight="1">
      <c r="A51" s="43">
        <v>39.0</v>
      </c>
      <c r="B51" s="44" t="s">
        <v>24</v>
      </c>
      <c r="C51" s="45" t="s">
        <v>22</v>
      </c>
      <c r="D51" s="46">
        <v>5000.0</v>
      </c>
      <c r="E51" s="67"/>
      <c r="F51" s="48">
        <f t="shared" si="3"/>
        <v>0</v>
      </c>
      <c r="G51" s="49"/>
      <c r="H51" s="49">
        <f t="shared" si="4"/>
        <v>0</v>
      </c>
      <c r="I51" s="50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ht="15.75" customHeight="1">
      <c r="A52" s="43">
        <v>40.0</v>
      </c>
      <c r="B52" s="44" t="s">
        <v>25</v>
      </c>
      <c r="C52" s="45" t="s">
        <v>22</v>
      </c>
      <c r="D52" s="46">
        <v>10000.0</v>
      </c>
      <c r="E52" s="67"/>
      <c r="F52" s="48">
        <f t="shared" si="3"/>
        <v>0</v>
      </c>
      <c r="G52" s="49"/>
      <c r="H52" s="49">
        <f t="shared" si="4"/>
        <v>0</v>
      </c>
      <c r="I52" s="50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ht="15.75" customHeight="1">
      <c r="A53" s="43">
        <v>41.0</v>
      </c>
      <c r="B53" s="44" t="s">
        <v>26</v>
      </c>
      <c r="C53" s="45" t="s">
        <v>22</v>
      </c>
      <c r="D53" s="46">
        <v>5000.0</v>
      </c>
      <c r="E53" s="67"/>
      <c r="F53" s="48">
        <f t="shared" si="3"/>
        <v>0</v>
      </c>
      <c r="G53" s="49"/>
      <c r="H53" s="49">
        <f t="shared" si="4"/>
        <v>0</v>
      </c>
      <c r="I53" s="50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ht="15.75" customHeight="1">
      <c r="A54" s="43">
        <v>42.0</v>
      </c>
      <c r="B54" s="44" t="s">
        <v>27</v>
      </c>
      <c r="C54" s="45" t="s">
        <v>28</v>
      </c>
      <c r="D54" s="46">
        <v>21000.0</v>
      </c>
      <c r="E54" s="67"/>
      <c r="F54" s="48">
        <f t="shared" si="3"/>
        <v>0</v>
      </c>
      <c r="G54" s="49"/>
      <c r="H54" s="49">
        <f t="shared" si="4"/>
        <v>0</v>
      </c>
      <c r="I54" s="50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ht="15.75" customHeight="1">
      <c r="A55" s="43">
        <v>43.0</v>
      </c>
      <c r="B55" s="44" t="s">
        <v>29</v>
      </c>
      <c r="C55" s="45" t="s">
        <v>22</v>
      </c>
      <c r="D55" s="46">
        <v>10000.0</v>
      </c>
      <c r="E55" s="67"/>
      <c r="F55" s="48">
        <f t="shared" si="3"/>
        <v>0</v>
      </c>
      <c r="G55" s="49"/>
      <c r="H55" s="49">
        <f t="shared" si="4"/>
        <v>0</v>
      </c>
      <c r="I55" s="50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ht="15.75" customHeight="1">
      <c r="A56" s="43">
        <v>44.0</v>
      </c>
      <c r="B56" s="44" t="s">
        <v>30</v>
      </c>
      <c r="C56" s="45" t="s">
        <v>22</v>
      </c>
      <c r="D56" s="46">
        <v>50000.0</v>
      </c>
      <c r="E56" s="67"/>
      <c r="F56" s="48">
        <f t="shared" si="3"/>
        <v>0</v>
      </c>
      <c r="G56" s="49"/>
      <c r="H56" s="49">
        <f t="shared" si="4"/>
        <v>0</v>
      </c>
      <c r="I56" s="50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ht="15.75" customHeight="1">
      <c r="A57" s="43">
        <v>45.0</v>
      </c>
      <c r="B57" s="44" t="s">
        <v>32</v>
      </c>
      <c r="C57" s="45" t="s">
        <v>22</v>
      </c>
      <c r="D57" s="46">
        <v>50000.0</v>
      </c>
      <c r="E57" s="67"/>
      <c r="F57" s="48">
        <f t="shared" si="3"/>
        <v>0</v>
      </c>
      <c r="G57" s="49"/>
      <c r="H57" s="49">
        <f t="shared" si="4"/>
        <v>0</v>
      </c>
      <c r="I57" s="50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ht="15.75" customHeight="1">
      <c r="A58" s="43">
        <v>46.0</v>
      </c>
      <c r="B58" s="44" t="s">
        <v>33</v>
      </c>
      <c r="C58" s="45" t="s">
        <v>22</v>
      </c>
      <c r="D58" s="46">
        <v>10000.0</v>
      </c>
      <c r="E58" s="67"/>
      <c r="F58" s="48">
        <f t="shared" si="3"/>
        <v>0</v>
      </c>
      <c r="G58" s="49"/>
      <c r="H58" s="49">
        <f t="shared" si="4"/>
        <v>0</v>
      </c>
      <c r="I58" s="50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ht="15.75" customHeight="1">
      <c r="A59" s="43">
        <v>47.0</v>
      </c>
      <c r="B59" s="44" t="s">
        <v>34</v>
      </c>
      <c r="C59" s="45" t="s">
        <v>22</v>
      </c>
      <c r="D59" s="46">
        <v>10000.0</v>
      </c>
      <c r="E59" s="67"/>
      <c r="F59" s="48">
        <f t="shared" si="3"/>
        <v>0</v>
      </c>
      <c r="G59" s="49"/>
      <c r="H59" s="49">
        <f t="shared" si="4"/>
        <v>0</v>
      </c>
      <c r="I59" s="50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ht="15.75" customHeight="1">
      <c r="A60" s="43">
        <v>48.0</v>
      </c>
      <c r="B60" s="44" t="s">
        <v>35</v>
      </c>
      <c r="C60" s="45" t="s">
        <v>22</v>
      </c>
      <c r="D60" s="46">
        <v>1500.0</v>
      </c>
      <c r="E60" s="67"/>
      <c r="F60" s="48">
        <f t="shared" si="3"/>
        <v>0</v>
      </c>
      <c r="G60" s="49"/>
      <c r="H60" s="49">
        <f t="shared" si="4"/>
        <v>0</v>
      </c>
      <c r="I60" s="50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ht="15.75" customHeight="1">
      <c r="A61" s="43">
        <v>49.0</v>
      </c>
      <c r="B61" s="44" t="s">
        <v>36</v>
      </c>
      <c r="C61" s="45" t="s">
        <v>22</v>
      </c>
      <c r="D61" s="46">
        <v>1000.0</v>
      </c>
      <c r="E61" s="67"/>
      <c r="F61" s="48">
        <f t="shared" si="3"/>
        <v>0</v>
      </c>
      <c r="G61" s="49"/>
      <c r="H61" s="49">
        <f t="shared" si="4"/>
        <v>0</v>
      </c>
      <c r="I61" s="50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ht="15.75" customHeight="1">
      <c r="A62" s="43">
        <v>50.0</v>
      </c>
      <c r="B62" s="44" t="s">
        <v>38</v>
      </c>
      <c r="C62" s="45" t="s">
        <v>22</v>
      </c>
      <c r="D62" s="46">
        <v>1000.0</v>
      </c>
      <c r="E62" s="67"/>
      <c r="F62" s="48">
        <f t="shared" si="3"/>
        <v>0</v>
      </c>
      <c r="G62" s="49"/>
      <c r="H62" s="49">
        <f t="shared" si="4"/>
        <v>0</v>
      </c>
      <c r="I62" s="50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ht="15.75" customHeight="1">
      <c r="A63" s="43">
        <v>51.0</v>
      </c>
      <c r="B63" s="44" t="s">
        <v>39</v>
      </c>
      <c r="C63" s="45" t="s">
        <v>22</v>
      </c>
      <c r="D63" s="46">
        <v>3000.0</v>
      </c>
      <c r="E63" s="67"/>
      <c r="F63" s="48">
        <f t="shared" si="3"/>
        <v>0</v>
      </c>
      <c r="G63" s="49"/>
      <c r="H63" s="49">
        <f t="shared" si="4"/>
        <v>0</v>
      </c>
      <c r="I63" s="50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ht="15.75" customHeight="1">
      <c r="A64" s="43">
        <v>52.0</v>
      </c>
      <c r="B64" s="44" t="s">
        <v>40</v>
      </c>
      <c r="C64" s="45" t="s">
        <v>22</v>
      </c>
      <c r="D64" s="46">
        <v>5000.0</v>
      </c>
      <c r="E64" s="67"/>
      <c r="F64" s="48">
        <f t="shared" si="3"/>
        <v>0</v>
      </c>
      <c r="G64" s="49"/>
      <c r="H64" s="49">
        <f t="shared" si="4"/>
        <v>0</v>
      </c>
      <c r="I64" s="50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ht="15.75" customHeight="1">
      <c r="A65" s="43">
        <v>53.0</v>
      </c>
      <c r="B65" s="44" t="s">
        <v>41</v>
      </c>
      <c r="C65" s="45" t="s">
        <v>22</v>
      </c>
      <c r="D65" s="46">
        <v>5000.0</v>
      </c>
      <c r="E65" s="67"/>
      <c r="F65" s="48">
        <f t="shared" si="3"/>
        <v>0</v>
      </c>
      <c r="G65" s="49"/>
      <c r="H65" s="49">
        <f t="shared" si="4"/>
        <v>0</v>
      </c>
      <c r="I65" s="50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ht="15.75" customHeight="1">
      <c r="A66" s="43">
        <v>54.0</v>
      </c>
      <c r="B66" s="44" t="s">
        <v>42</v>
      </c>
      <c r="C66" s="45" t="s">
        <v>22</v>
      </c>
      <c r="D66" s="46">
        <v>5000.0</v>
      </c>
      <c r="E66" s="67"/>
      <c r="F66" s="48">
        <f t="shared" si="3"/>
        <v>0</v>
      </c>
      <c r="G66" s="49"/>
      <c r="H66" s="49">
        <f t="shared" si="4"/>
        <v>0</v>
      </c>
      <c r="I66" s="50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ht="15.75" customHeight="1">
      <c r="A67" s="43">
        <v>55.0</v>
      </c>
      <c r="B67" s="44" t="s">
        <v>43</v>
      </c>
      <c r="C67" s="45" t="s">
        <v>22</v>
      </c>
      <c r="D67" s="46">
        <v>6000.0</v>
      </c>
      <c r="E67" s="67"/>
      <c r="F67" s="48">
        <f t="shared" si="3"/>
        <v>0</v>
      </c>
      <c r="G67" s="49"/>
      <c r="H67" s="49">
        <f t="shared" si="4"/>
        <v>0</v>
      </c>
      <c r="I67" s="50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ht="15.75" customHeight="1">
      <c r="A68" s="43">
        <v>56.0</v>
      </c>
      <c r="B68" s="44" t="s">
        <v>44</v>
      </c>
      <c r="C68" s="45" t="s">
        <v>22</v>
      </c>
      <c r="D68" s="46">
        <v>3000.0</v>
      </c>
      <c r="E68" s="67"/>
      <c r="F68" s="48">
        <f t="shared" si="3"/>
        <v>0</v>
      </c>
      <c r="G68" s="49"/>
      <c r="H68" s="49">
        <f t="shared" si="4"/>
        <v>0</v>
      </c>
      <c r="I68" s="50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ht="15.75" customHeight="1">
      <c r="A69" s="43">
        <v>57.0</v>
      </c>
      <c r="B69" s="44" t="s">
        <v>45</v>
      </c>
      <c r="C69" s="45" t="s">
        <v>22</v>
      </c>
      <c r="D69" s="46">
        <v>1000.0</v>
      </c>
      <c r="E69" s="67"/>
      <c r="F69" s="48">
        <f t="shared" si="3"/>
        <v>0</v>
      </c>
      <c r="G69" s="49"/>
      <c r="H69" s="49">
        <f t="shared" si="4"/>
        <v>0</v>
      </c>
      <c r="I69" s="50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ht="15.75" customHeight="1">
      <c r="A70" s="43">
        <v>58.0</v>
      </c>
      <c r="B70" s="44" t="s">
        <v>46</v>
      </c>
      <c r="C70" s="45" t="s">
        <v>22</v>
      </c>
      <c r="D70" s="46">
        <v>500.0</v>
      </c>
      <c r="E70" s="67"/>
      <c r="F70" s="48">
        <f t="shared" si="3"/>
        <v>0</v>
      </c>
      <c r="G70" s="49"/>
      <c r="H70" s="49">
        <f t="shared" si="4"/>
        <v>0</v>
      </c>
      <c r="I70" s="50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ht="15.75" customHeight="1">
      <c r="A71" s="43">
        <v>59.0</v>
      </c>
      <c r="B71" s="44" t="s">
        <v>47</v>
      </c>
      <c r="C71" s="45" t="s">
        <v>22</v>
      </c>
      <c r="D71" s="46">
        <v>500.0</v>
      </c>
      <c r="E71" s="67"/>
      <c r="F71" s="48">
        <f t="shared" si="3"/>
        <v>0</v>
      </c>
      <c r="G71" s="49"/>
      <c r="H71" s="49">
        <f t="shared" si="4"/>
        <v>0</v>
      </c>
      <c r="I71" s="50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ht="15.75" customHeight="1">
      <c r="A72" s="43">
        <v>60.0</v>
      </c>
      <c r="B72" s="44" t="s">
        <v>48</v>
      </c>
      <c r="C72" s="45" t="s">
        <v>22</v>
      </c>
      <c r="D72" s="46">
        <v>500.0</v>
      </c>
      <c r="E72" s="67"/>
      <c r="F72" s="48">
        <f t="shared" si="3"/>
        <v>0</v>
      </c>
      <c r="G72" s="49"/>
      <c r="H72" s="49">
        <f t="shared" si="4"/>
        <v>0</v>
      </c>
      <c r="I72" s="50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ht="15.75" customHeight="1">
      <c r="A73" s="43">
        <v>61.0</v>
      </c>
      <c r="B73" s="44" t="s">
        <v>49</v>
      </c>
      <c r="C73" s="45" t="s">
        <v>22</v>
      </c>
      <c r="D73" s="46">
        <v>500.0</v>
      </c>
      <c r="E73" s="67"/>
      <c r="F73" s="48">
        <f t="shared" si="3"/>
        <v>0</v>
      </c>
      <c r="G73" s="49"/>
      <c r="H73" s="49">
        <f t="shared" si="4"/>
        <v>0</v>
      </c>
      <c r="I73" s="50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ht="15.75" customHeight="1">
      <c r="A74" s="43">
        <v>62.0</v>
      </c>
      <c r="B74" s="44" t="s">
        <v>50</v>
      </c>
      <c r="C74" s="45" t="s">
        <v>22</v>
      </c>
      <c r="D74" s="46">
        <v>500.0</v>
      </c>
      <c r="E74" s="67"/>
      <c r="F74" s="48">
        <f t="shared" si="3"/>
        <v>0</v>
      </c>
      <c r="G74" s="49"/>
      <c r="H74" s="49">
        <f t="shared" si="4"/>
        <v>0</v>
      </c>
      <c r="I74" s="50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ht="15.75" customHeight="1">
      <c r="A75" s="43">
        <v>63.0</v>
      </c>
      <c r="B75" s="44" t="s">
        <v>51</v>
      </c>
      <c r="C75" s="45" t="s">
        <v>22</v>
      </c>
      <c r="D75" s="46">
        <v>70000.0</v>
      </c>
      <c r="E75" s="67"/>
      <c r="F75" s="48">
        <f t="shared" si="3"/>
        <v>0</v>
      </c>
      <c r="G75" s="49"/>
      <c r="H75" s="49">
        <f t="shared" si="4"/>
        <v>0</v>
      </c>
      <c r="I75" s="50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ht="15.75" customHeight="1">
      <c r="A76" s="43">
        <v>64.0</v>
      </c>
      <c r="B76" s="44" t="s">
        <v>52</v>
      </c>
      <c r="C76" s="45" t="s">
        <v>22</v>
      </c>
      <c r="D76" s="46">
        <v>70000.0</v>
      </c>
      <c r="E76" s="67"/>
      <c r="F76" s="48">
        <f t="shared" si="3"/>
        <v>0</v>
      </c>
      <c r="G76" s="49"/>
      <c r="H76" s="49">
        <f t="shared" si="4"/>
        <v>0</v>
      </c>
      <c r="I76" s="50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ht="15.75" customHeight="1">
      <c r="A77" s="43">
        <v>65.0</v>
      </c>
      <c r="B77" s="44" t="s">
        <v>53</v>
      </c>
      <c r="C77" s="45" t="s">
        <v>22</v>
      </c>
      <c r="D77" s="46">
        <v>1000.0</v>
      </c>
      <c r="E77" s="67"/>
      <c r="F77" s="48">
        <f t="shared" si="3"/>
        <v>0</v>
      </c>
      <c r="G77" s="49"/>
      <c r="H77" s="49">
        <f t="shared" si="4"/>
        <v>0</v>
      </c>
      <c r="I77" s="50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ht="15.75" customHeight="1">
      <c r="A78" s="43">
        <v>66.0</v>
      </c>
      <c r="B78" s="44" t="s">
        <v>54</v>
      </c>
      <c r="C78" s="45" t="s">
        <v>22</v>
      </c>
      <c r="D78" s="46">
        <v>20000.0</v>
      </c>
      <c r="E78" s="67"/>
      <c r="F78" s="48">
        <f t="shared" si="3"/>
        <v>0</v>
      </c>
      <c r="G78" s="49"/>
      <c r="H78" s="49">
        <f t="shared" si="4"/>
        <v>0</v>
      </c>
      <c r="I78" s="50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ht="15.75" customHeight="1">
      <c r="A79" s="43">
        <v>67.0</v>
      </c>
      <c r="B79" s="44" t="s">
        <v>55</v>
      </c>
      <c r="C79" s="45" t="s">
        <v>22</v>
      </c>
      <c r="D79" s="46">
        <v>20000.0</v>
      </c>
      <c r="E79" s="67"/>
      <c r="F79" s="48">
        <f t="shared" si="3"/>
        <v>0</v>
      </c>
      <c r="G79" s="49"/>
      <c r="H79" s="49">
        <f t="shared" si="4"/>
        <v>0</v>
      </c>
      <c r="I79" s="50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ht="15.75" customHeight="1">
      <c r="A80" s="43">
        <v>68.0</v>
      </c>
      <c r="B80" s="44" t="s">
        <v>56</v>
      </c>
      <c r="C80" s="45" t="s">
        <v>22</v>
      </c>
      <c r="D80" s="46">
        <v>500.0</v>
      </c>
      <c r="E80" s="67"/>
      <c r="F80" s="48">
        <f t="shared" si="3"/>
        <v>0</v>
      </c>
      <c r="G80" s="49"/>
      <c r="H80" s="49">
        <f t="shared" si="4"/>
        <v>0</v>
      </c>
      <c r="I80" s="50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ht="15.75" customHeight="1">
      <c r="A81" s="43">
        <v>69.0</v>
      </c>
      <c r="B81" s="44" t="s">
        <v>57</v>
      </c>
      <c r="C81" s="45" t="s">
        <v>22</v>
      </c>
      <c r="D81" s="46">
        <v>500.0</v>
      </c>
      <c r="E81" s="67"/>
      <c r="F81" s="48">
        <f t="shared" si="3"/>
        <v>0</v>
      </c>
      <c r="G81" s="49"/>
      <c r="H81" s="49">
        <f t="shared" si="4"/>
        <v>0</v>
      </c>
      <c r="I81" s="50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ht="15.75" customHeight="1">
      <c r="A82" s="43">
        <v>70.0</v>
      </c>
      <c r="B82" s="44" t="s">
        <v>58</v>
      </c>
      <c r="C82" s="45" t="s">
        <v>22</v>
      </c>
      <c r="D82" s="46">
        <v>500.0</v>
      </c>
      <c r="E82" s="67"/>
      <c r="F82" s="48">
        <f t="shared" si="3"/>
        <v>0</v>
      </c>
      <c r="G82" s="49"/>
      <c r="H82" s="49">
        <f t="shared" si="4"/>
        <v>0</v>
      </c>
      <c r="I82" s="50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ht="15.75" customHeight="1">
      <c r="A83" s="43">
        <v>71.0</v>
      </c>
      <c r="B83" s="44" t="s">
        <v>59</v>
      </c>
      <c r="C83" s="45" t="s">
        <v>22</v>
      </c>
      <c r="D83" s="46">
        <v>1500.0</v>
      </c>
      <c r="E83" s="67"/>
      <c r="F83" s="48">
        <f t="shared" si="3"/>
        <v>0</v>
      </c>
      <c r="G83" s="49"/>
      <c r="H83" s="49">
        <f t="shared" si="4"/>
        <v>0</v>
      </c>
      <c r="I83" s="50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ht="15.75" customHeight="1">
      <c r="A84" s="43">
        <v>72.0</v>
      </c>
      <c r="B84" s="44" t="s">
        <v>60</v>
      </c>
      <c r="C84" s="45" t="s">
        <v>22</v>
      </c>
      <c r="D84" s="46">
        <v>500.0</v>
      </c>
      <c r="E84" s="67"/>
      <c r="F84" s="48">
        <f t="shared" si="3"/>
        <v>0</v>
      </c>
      <c r="G84" s="49"/>
      <c r="H84" s="49">
        <f t="shared" si="4"/>
        <v>0</v>
      </c>
      <c r="I84" s="50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ht="15.75" customHeight="1">
      <c r="A85" s="52"/>
      <c r="B85" s="52" t="s">
        <v>63</v>
      </c>
      <c r="C85" s="53"/>
      <c r="D85" s="54"/>
      <c r="E85" s="55"/>
      <c r="F85" s="56">
        <f>SUM(F49:F84)</f>
        <v>0</v>
      </c>
      <c r="G85" s="57"/>
      <c r="H85" s="56">
        <f>SUM(H49:H84)</f>
        <v>0</v>
      </c>
      <c r="I85" s="5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ht="15.75" customHeight="1">
      <c r="A86" s="59" t="s">
        <v>64</v>
      </c>
      <c r="B86" s="60"/>
      <c r="C86" s="68"/>
      <c r="D86" s="63"/>
      <c r="E86" s="63"/>
      <c r="F86" s="69"/>
      <c r="G86" s="70"/>
      <c r="H86" s="70"/>
      <c r="I86" s="66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ht="15.75" customHeight="1">
      <c r="A87" s="71">
        <v>73.0</v>
      </c>
      <c r="B87" s="44" t="s">
        <v>65</v>
      </c>
      <c r="C87" s="45" t="s">
        <v>22</v>
      </c>
      <c r="D87" s="46">
        <v>1000.0</v>
      </c>
      <c r="E87" s="67"/>
      <c r="F87" s="48">
        <v>0.0</v>
      </c>
      <c r="G87" s="49"/>
      <c r="H87" s="49">
        <f>G87*F87</f>
        <v>0</v>
      </c>
      <c r="I87" s="50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ht="15.75" customHeight="1">
      <c r="A88" s="52"/>
      <c r="B88" s="52" t="s">
        <v>66</v>
      </c>
      <c r="C88" s="53"/>
      <c r="D88" s="54"/>
      <c r="E88" s="55"/>
      <c r="F88" s="56">
        <f>SUM(F87)</f>
        <v>0</v>
      </c>
      <c r="G88" s="57"/>
      <c r="H88" s="56">
        <f>SUM(H52:H87)</f>
        <v>0</v>
      </c>
      <c r="I88" s="5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ht="15.75" customHeight="1">
      <c r="A89" s="59" t="s">
        <v>67</v>
      </c>
      <c r="B89" s="60"/>
      <c r="C89" s="68"/>
      <c r="D89" s="63"/>
      <c r="E89" s="63"/>
      <c r="F89" s="69"/>
      <c r="G89" s="70"/>
      <c r="H89" s="70"/>
      <c r="I89" s="66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ht="15.75" customHeight="1">
      <c r="A90" s="71">
        <v>74.0</v>
      </c>
      <c r="B90" s="44" t="s">
        <v>65</v>
      </c>
      <c r="C90" s="45" t="s">
        <v>22</v>
      </c>
      <c r="D90" s="46">
        <v>10000.0</v>
      </c>
      <c r="E90" s="67"/>
      <c r="F90" s="48">
        <f>$D90*E90</f>
        <v>0</v>
      </c>
      <c r="G90" s="49"/>
      <c r="H90" s="49">
        <f>G90*F90</f>
        <v>0</v>
      </c>
      <c r="I90" s="50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ht="20.25" customHeight="1">
      <c r="A91" s="52"/>
      <c r="B91" s="52" t="s">
        <v>68</v>
      </c>
      <c r="C91" s="53"/>
      <c r="D91" s="54"/>
      <c r="E91" s="55"/>
      <c r="F91" s="56">
        <f>SUM(F90)</f>
        <v>0</v>
      </c>
      <c r="G91" s="57"/>
      <c r="H91" s="56">
        <f>SUM(H87:H90)</f>
        <v>0</v>
      </c>
      <c r="I91" s="5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ht="20.25" customHeight="1">
      <c r="A92" s="72"/>
      <c r="B92" s="72" t="s">
        <v>69</v>
      </c>
      <c r="C92" s="73"/>
      <c r="D92" s="74"/>
      <c r="E92" s="75"/>
      <c r="F92" s="76">
        <f>SUM(F91,F88,F85,F47)</f>
        <v>0</v>
      </c>
      <c r="G92" s="77"/>
      <c r="H92" s="76">
        <f>SUM(H91,H85,H47)</f>
        <v>0</v>
      </c>
      <c r="I92" s="7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ht="24.0" customHeight="1">
      <c r="A93" s="79">
        <v>1.0</v>
      </c>
      <c r="B93" s="80" t="s">
        <v>70</v>
      </c>
      <c r="C93" s="81"/>
      <c r="D93" s="82"/>
      <c r="E93" s="83"/>
      <c r="F93" s="84"/>
      <c r="G93" s="84"/>
      <c r="H93" s="84"/>
      <c r="I93" s="85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ht="24.0" customHeight="1">
      <c r="A94" s="86">
        <v>2.0</v>
      </c>
      <c r="B94" s="44" t="s">
        <v>71</v>
      </c>
      <c r="C94" s="87"/>
      <c r="D94" s="88"/>
      <c r="E94" s="89"/>
      <c r="F94" s="90"/>
      <c r="G94" s="90"/>
      <c r="H94" s="90"/>
      <c r="I94" s="91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ht="21.75" customHeight="1">
      <c r="A95" s="86">
        <v>3.0</v>
      </c>
      <c r="B95" s="44" t="s">
        <v>72</v>
      </c>
      <c r="C95" s="87"/>
      <c r="D95" s="88"/>
      <c r="E95" s="89"/>
      <c r="F95" s="90"/>
      <c r="G95" s="90"/>
      <c r="H95" s="90"/>
      <c r="I95" s="91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ht="20.25" customHeight="1">
      <c r="A96" s="86">
        <v>4.0</v>
      </c>
      <c r="B96" s="44" t="s">
        <v>73</v>
      </c>
      <c r="C96" s="87"/>
      <c r="D96" s="88"/>
      <c r="E96" s="89"/>
      <c r="F96" s="90"/>
      <c r="G96" s="90"/>
      <c r="H96" s="90"/>
      <c r="I96" s="91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ht="30.0" customHeight="1">
      <c r="A97" s="86">
        <v>5.0</v>
      </c>
      <c r="B97" s="44" t="s">
        <v>74</v>
      </c>
      <c r="C97" s="87"/>
      <c r="D97" s="88"/>
      <c r="E97" s="89"/>
      <c r="F97" s="90"/>
      <c r="G97" s="90"/>
      <c r="H97" s="90"/>
      <c r="I97" s="91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ht="20.25" customHeight="1">
      <c r="A98" s="86">
        <v>6.0</v>
      </c>
      <c r="B98" s="44" t="s">
        <v>75</v>
      </c>
      <c r="C98" s="87"/>
      <c r="D98" s="88"/>
      <c r="E98" s="89"/>
      <c r="F98" s="90"/>
      <c r="G98" s="90"/>
      <c r="H98" s="90"/>
      <c r="I98" s="91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ht="29.25" customHeight="1">
      <c r="A99" s="86">
        <v>7.0</v>
      </c>
      <c r="B99" s="44" t="s">
        <v>76</v>
      </c>
      <c r="C99" s="87"/>
      <c r="D99" s="88"/>
      <c r="E99" s="89"/>
      <c r="F99" s="90"/>
      <c r="G99" s="90"/>
      <c r="H99" s="90"/>
      <c r="I99" s="91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ht="39.0" customHeight="1">
      <c r="A100" s="86">
        <v>8.0</v>
      </c>
      <c r="B100" s="44" t="s">
        <v>77</v>
      </c>
      <c r="C100" s="87"/>
      <c r="D100" s="88"/>
      <c r="E100" s="89"/>
      <c r="F100" s="90"/>
      <c r="G100" s="90"/>
      <c r="H100" s="90"/>
      <c r="I100" s="91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ht="24.75" customHeight="1">
      <c r="A101" s="86">
        <v>9.0</v>
      </c>
      <c r="B101" s="44" t="s">
        <v>78</v>
      </c>
      <c r="C101" s="87"/>
      <c r="D101" s="88"/>
      <c r="E101" s="89"/>
      <c r="F101" s="90"/>
      <c r="G101" s="90"/>
      <c r="H101" s="90"/>
      <c r="I101" s="91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ht="24.75" customHeight="1">
      <c r="A102" s="86">
        <v>10.0</v>
      </c>
      <c r="B102" s="44" t="s">
        <v>79</v>
      </c>
      <c r="C102" s="87"/>
      <c r="D102" s="88"/>
      <c r="E102" s="89"/>
      <c r="F102" s="90"/>
      <c r="G102" s="90"/>
      <c r="H102" s="90"/>
      <c r="I102" s="91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</row>
    <row r="103" ht="31.5" customHeight="1">
      <c r="A103" s="86">
        <v>11.0</v>
      </c>
      <c r="B103" s="44" t="s">
        <v>80</v>
      </c>
      <c r="C103" s="87"/>
      <c r="D103" s="88"/>
      <c r="E103" s="89"/>
      <c r="F103" s="90"/>
      <c r="G103" s="90"/>
      <c r="H103" s="90"/>
      <c r="I103" s="91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ht="33.75" customHeight="1">
      <c r="A104" s="86">
        <v>12.0</v>
      </c>
      <c r="B104" s="44" t="s">
        <v>81</v>
      </c>
      <c r="C104" s="87"/>
      <c r="D104" s="88"/>
      <c r="E104" s="93"/>
      <c r="F104" s="90"/>
      <c r="G104" s="90"/>
      <c r="H104" s="90"/>
      <c r="I104" s="91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ht="31.5" customHeight="1">
      <c r="A105" s="86">
        <v>13.0</v>
      </c>
      <c r="B105" s="44" t="s">
        <v>82</v>
      </c>
      <c r="C105" s="87"/>
      <c r="D105" s="88"/>
      <c r="E105" s="89"/>
      <c r="F105" s="90"/>
      <c r="G105" s="90"/>
      <c r="H105" s="90"/>
      <c r="I105" s="91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ht="21.0" customHeight="1">
      <c r="A106" s="86">
        <v>14.0</v>
      </c>
      <c r="B106" s="44" t="s">
        <v>83</v>
      </c>
      <c r="C106" s="87"/>
      <c r="D106" s="88"/>
      <c r="E106" s="89"/>
      <c r="F106" s="90"/>
      <c r="G106" s="90"/>
      <c r="H106" s="90"/>
      <c r="I106" s="91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ht="30.0" customHeight="1">
      <c r="A107" s="86">
        <v>15.0</v>
      </c>
      <c r="B107" s="44" t="s">
        <v>84</v>
      </c>
      <c r="C107" s="87"/>
      <c r="D107" s="88"/>
      <c r="E107" s="89"/>
      <c r="F107" s="90"/>
      <c r="G107" s="90"/>
      <c r="H107" s="90"/>
      <c r="I107" s="91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ht="22.5" customHeight="1">
      <c r="A108" s="86">
        <v>16.0</v>
      </c>
      <c r="B108" s="44" t="s">
        <v>85</v>
      </c>
      <c r="C108" s="87"/>
      <c r="D108" s="88"/>
      <c r="E108" s="89"/>
      <c r="F108" s="90"/>
      <c r="G108" s="90"/>
      <c r="H108" s="90"/>
      <c r="I108" s="91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ht="21.75" customHeight="1">
      <c r="A109" s="86">
        <v>17.0</v>
      </c>
      <c r="B109" s="44" t="s">
        <v>86</v>
      </c>
      <c r="C109" s="87"/>
      <c r="D109" s="88"/>
      <c r="E109" s="89"/>
      <c r="F109" s="90"/>
      <c r="G109" s="90"/>
      <c r="H109" s="90"/>
      <c r="I109" s="91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ht="31.5" customHeight="1">
      <c r="A110" s="86">
        <v>18.0</v>
      </c>
      <c r="B110" s="44" t="s">
        <v>87</v>
      </c>
      <c r="C110" s="87"/>
      <c r="D110" s="88"/>
      <c r="E110" s="89"/>
      <c r="F110" s="90"/>
      <c r="G110" s="90"/>
      <c r="H110" s="90"/>
      <c r="I110" s="91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ht="27.0" customHeight="1">
      <c r="A111" s="86">
        <v>19.0</v>
      </c>
      <c r="B111" s="94" t="s">
        <v>88</v>
      </c>
      <c r="C111" s="95"/>
      <c r="D111" s="96"/>
      <c r="E111" s="97"/>
      <c r="F111" s="98"/>
      <c r="G111" s="98"/>
      <c r="H111" s="98"/>
      <c r="I111" s="99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ht="28.5" customHeight="1">
      <c r="A112" s="92"/>
      <c r="B112" s="92"/>
      <c r="C112" s="92"/>
      <c r="D112" s="92"/>
      <c r="E112" s="92"/>
      <c r="F112" s="92"/>
      <c r="G112" s="92"/>
      <c r="H112" s="92"/>
      <c r="I112" s="92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ht="36.75" customHeight="1">
      <c r="A113" s="100"/>
      <c r="B113" s="101" t="s">
        <v>89</v>
      </c>
      <c r="C113" s="101"/>
      <c r="D113" s="101"/>
      <c r="E113" s="101"/>
      <c r="F113" s="101"/>
      <c r="G113" s="92"/>
      <c r="H113" s="92"/>
      <c r="I113" s="92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ht="28.5" customHeight="1">
      <c r="A114" s="102" t="s">
        <v>90</v>
      </c>
      <c r="B114" s="103" t="s">
        <v>91</v>
      </c>
      <c r="C114" s="103"/>
      <c r="D114" s="103"/>
      <c r="E114" s="103"/>
      <c r="F114" s="103"/>
      <c r="G114" s="92"/>
      <c r="H114" s="92"/>
      <c r="I114" s="92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ht="27.0" customHeight="1">
      <c r="A115" s="102" t="s">
        <v>92</v>
      </c>
      <c r="B115" s="103" t="s">
        <v>93</v>
      </c>
      <c r="C115" s="103"/>
      <c r="D115" s="103"/>
      <c r="E115" s="103"/>
      <c r="F115" s="103"/>
      <c r="G115" s="92"/>
      <c r="H115" s="92"/>
      <c r="I115" s="92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ht="22.5" customHeight="1">
      <c r="A116" s="102" t="s">
        <v>94</v>
      </c>
      <c r="B116" s="104" t="s">
        <v>95</v>
      </c>
      <c r="C116" s="8"/>
      <c r="D116" s="8"/>
      <c r="E116" s="8"/>
      <c r="F116" s="8"/>
      <c r="G116" s="92"/>
      <c r="H116" s="92"/>
      <c r="I116" s="92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ht="38.25" customHeight="1">
      <c r="A117" s="102" t="s">
        <v>96</v>
      </c>
      <c r="B117" s="104" t="s">
        <v>97</v>
      </c>
      <c r="C117" s="105"/>
      <c r="D117" s="105"/>
      <c r="E117" s="104"/>
      <c r="F117" s="104"/>
      <c r="G117" s="104"/>
      <c r="H117" s="104"/>
      <c r="I117" s="104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ht="27.75" customHeight="1">
      <c r="A118" s="102" t="s">
        <v>98</v>
      </c>
      <c r="B118" s="104" t="s">
        <v>99</v>
      </c>
      <c r="C118" s="105"/>
      <c r="D118" s="105"/>
      <c r="E118" s="104"/>
      <c r="F118" s="104"/>
      <c r="G118" s="104"/>
      <c r="H118" s="104"/>
      <c r="I118" s="104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ht="15.75" customHeight="1">
      <c r="A119" s="102" t="s">
        <v>100</v>
      </c>
      <c r="B119" s="103" t="s">
        <v>101</v>
      </c>
      <c r="C119" s="103"/>
      <c r="D119" s="103"/>
      <c r="E119" s="103"/>
      <c r="F119" s="103"/>
      <c r="G119" s="104"/>
      <c r="H119" s="104"/>
      <c r="I119" s="104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ht="18.75" customHeight="1">
      <c r="A120" s="102" t="s">
        <v>102</v>
      </c>
      <c r="B120" s="103" t="s">
        <v>103</v>
      </c>
      <c r="C120" s="103"/>
      <c r="D120" s="103"/>
      <c r="E120" s="103"/>
      <c r="F120" s="103"/>
      <c r="G120" s="92"/>
      <c r="H120" s="92"/>
      <c r="I120" s="92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ht="14.25" customHeight="1">
      <c r="A121" s="92"/>
      <c r="B121" s="103"/>
      <c r="C121" s="103"/>
      <c r="D121" s="103"/>
      <c r="E121" s="103"/>
      <c r="F121" s="103"/>
      <c r="G121" s="106"/>
      <c r="H121" s="106"/>
      <c r="I121" s="106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ht="37.5" customHeight="1">
      <c r="A122" s="92"/>
      <c r="B122" s="107" t="s">
        <v>104</v>
      </c>
      <c r="C122" s="107"/>
      <c r="D122" s="107"/>
      <c r="E122" s="107"/>
      <c r="F122" s="107"/>
      <c r="G122" s="92"/>
      <c r="H122" s="92"/>
      <c r="I122" s="92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ht="15.0" customHeight="1">
      <c r="A123" s="92"/>
      <c r="B123" s="92"/>
      <c r="C123" s="92"/>
      <c r="D123" s="92"/>
      <c r="E123" s="92"/>
      <c r="F123" s="92"/>
      <c r="G123" s="92"/>
      <c r="H123" s="92"/>
      <c r="I123" s="92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ht="23.25" customHeight="1">
      <c r="A124" s="92"/>
      <c r="B124" s="108" t="s">
        <v>105</v>
      </c>
      <c r="C124" s="92"/>
      <c r="D124" s="92"/>
      <c r="E124" s="92" t="s">
        <v>106</v>
      </c>
      <c r="F124" s="92"/>
      <c r="G124" s="92"/>
      <c r="H124" s="92"/>
      <c r="I124" s="92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ht="15.75" customHeight="1">
      <c r="A125" s="92"/>
      <c r="B125" s="92"/>
      <c r="C125" s="92"/>
      <c r="D125" s="92"/>
      <c r="E125" s="92"/>
      <c r="F125" s="92"/>
      <c r="G125" s="92"/>
      <c r="H125" s="92"/>
      <c r="I125" s="92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ht="15.75" customHeight="1">
      <c r="A126" s="92"/>
      <c r="B126" s="109" t="s">
        <v>107</v>
      </c>
      <c r="C126" s="92"/>
      <c r="D126" s="92"/>
      <c r="E126" s="92"/>
      <c r="F126" s="92"/>
      <c r="G126" s="92"/>
      <c r="H126" s="92"/>
      <c r="I126" s="92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ht="15.75" customHeight="1">
      <c r="A127" s="8"/>
      <c r="B127" s="8"/>
      <c r="C127" s="8"/>
      <c r="D127" s="8"/>
      <c r="E127" s="8"/>
      <c r="F127" s="8"/>
      <c r="G127" s="92"/>
      <c r="H127" s="92"/>
      <c r="I127" s="92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ht="15.75" customHeight="1">
      <c r="A128" s="8"/>
      <c r="B128" s="8"/>
      <c r="C128" s="8"/>
      <c r="D128" s="8"/>
      <c r="E128" s="8"/>
      <c r="F128" s="8"/>
      <c r="G128" s="92"/>
      <c r="H128" s="92"/>
      <c r="I128" s="92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ht="15.75" customHeight="1">
      <c r="A129" s="8"/>
      <c r="B129" s="8"/>
      <c r="C129" s="8"/>
      <c r="D129" s="8"/>
      <c r="E129" s="8"/>
      <c r="F129" s="8"/>
      <c r="G129" s="92"/>
      <c r="H129" s="92"/>
      <c r="I129" s="92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ht="15.75" customHeight="1">
      <c r="A130" s="8"/>
      <c r="B130" s="8"/>
      <c r="C130" s="8"/>
      <c r="D130" s="8"/>
      <c r="E130" s="8"/>
      <c r="F130" s="8"/>
      <c r="G130" s="92"/>
      <c r="H130" s="92"/>
      <c r="I130" s="92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ht="15.75" customHeight="1">
      <c r="A131" s="8"/>
      <c r="B131" s="8"/>
      <c r="C131" s="8"/>
      <c r="D131" s="8"/>
      <c r="E131" s="8"/>
      <c r="F131" s="8"/>
      <c r="G131" s="92"/>
      <c r="H131" s="92"/>
      <c r="I131" s="92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ht="15.75" customHeight="1">
      <c r="A132" s="8"/>
      <c r="B132" s="8"/>
      <c r="C132" s="8"/>
      <c r="D132" s="8"/>
      <c r="E132" s="8"/>
      <c r="F132" s="8"/>
      <c r="G132" s="92"/>
      <c r="H132" s="92"/>
      <c r="I132" s="92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ht="15.75" customHeight="1">
      <c r="A133" s="8"/>
      <c r="B133" s="8"/>
      <c r="C133" s="8"/>
      <c r="D133" s="8"/>
      <c r="E133" s="8"/>
      <c r="F133" s="8"/>
      <c r="G133" s="92"/>
      <c r="H133" s="92"/>
      <c r="I133" s="92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ht="15.75" customHeight="1">
      <c r="A134" s="8"/>
      <c r="B134" s="8"/>
      <c r="C134" s="8"/>
      <c r="D134" s="8"/>
      <c r="E134" s="8"/>
      <c r="F134" s="8"/>
      <c r="G134" s="92"/>
      <c r="H134" s="92"/>
      <c r="I134" s="92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ht="15.75" customHeight="1">
      <c r="A135" s="8"/>
      <c r="B135" s="8"/>
      <c r="C135" s="8"/>
      <c r="D135" s="8"/>
      <c r="E135" s="8"/>
      <c r="F135" s="8"/>
      <c r="G135" s="92"/>
      <c r="H135" s="92"/>
      <c r="I135" s="92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ht="15.75" customHeight="1">
      <c r="A136" s="8"/>
      <c r="B136" s="8"/>
      <c r="C136" s="8"/>
      <c r="D136" s="8"/>
      <c r="E136" s="8"/>
      <c r="F136" s="8"/>
      <c r="G136" s="92"/>
      <c r="H136" s="92"/>
      <c r="I136" s="92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ht="15.75" customHeight="1">
      <c r="A137" s="8"/>
      <c r="B137" s="8"/>
      <c r="C137" s="8"/>
      <c r="D137" s="8"/>
      <c r="E137" s="8"/>
      <c r="F137" s="8"/>
      <c r="G137" s="92"/>
      <c r="H137" s="92"/>
      <c r="I137" s="92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ht="15.75" customHeight="1">
      <c r="A138" s="8"/>
      <c r="B138" s="8"/>
      <c r="C138" s="8"/>
      <c r="D138" s="8"/>
      <c r="E138" s="8"/>
      <c r="F138" s="8"/>
      <c r="G138" s="92"/>
      <c r="H138" s="92"/>
      <c r="I138" s="92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ht="15.75" customHeight="1">
      <c r="A139" s="8"/>
      <c r="B139" s="8"/>
      <c r="C139" s="8"/>
      <c r="D139" s="8"/>
      <c r="E139" s="8"/>
      <c r="F139" s="8"/>
      <c r="G139" s="92"/>
      <c r="H139" s="92"/>
      <c r="I139" s="92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ht="15.75" customHeight="1">
      <c r="A140" s="8"/>
      <c r="B140" s="8"/>
      <c r="C140" s="8"/>
      <c r="D140" s="8"/>
      <c r="E140" s="8"/>
      <c r="F140" s="8"/>
      <c r="G140" s="92"/>
      <c r="H140" s="92"/>
      <c r="I140" s="92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ht="15.75" customHeight="1">
      <c r="A141" s="8"/>
      <c r="B141" s="8"/>
      <c r="C141" s="8"/>
      <c r="D141" s="8"/>
      <c r="E141" s="8"/>
      <c r="F141" s="8"/>
      <c r="G141" s="92"/>
      <c r="H141" s="92"/>
      <c r="I141" s="92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ht="15.75" customHeight="1">
      <c r="A142" s="8"/>
      <c r="B142" s="8"/>
      <c r="C142" s="8"/>
      <c r="D142" s="8"/>
      <c r="E142" s="8"/>
      <c r="F142" s="8"/>
      <c r="G142" s="92"/>
      <c r="H142" s="92"/>
      <c r="I142" s="92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ht="15.75" customHeight="1">
      <c r="A143" s="8"/>
      <c r="B143" s="8"/>
      <c r="C143" s="8"/>
      <c r="D143" s="8"/>
      <c r="E143" s="8"/>
      <c r="F143" s="8"/>
      <c r="G143" s="92"/>
      <c r="H143" s="92"/>
      <c r="I143" s="92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ht="15.75" customHeight="1">
      <c r="A144" s="8"/>
      <c r="B144" s="8"/>
      <c r="C144" s="8"/>
      <c r="D144" s="8"/>
      <c r="E144" s="8"/>
      <c r="F144" s="8"/>
      <c r="G144" s="92"/>
      <c r="H144" s="92"/>
      <c r="I144" s="92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ht="15.75" customHeight="1">
      <c r="A145" s="8"/>
      <c r="B145" s="8"/>
      <c r="C145" s="8"/>
      <c r="D145" s="8"/>
      <c r="E145" s="8"/>
      <c r="F145" s="8"/>
      <c r="G145" s="92"/>
      <c r="H145" s="92"/>
      <c r="I145" s="92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ht="15.75" customHeight="1">
      <c r="A146" s="8"/>
      <c r="B146" s="8"/>
      <c r="C146" s="8"/>
      <c r="D146" s="8"/>
      <c r="E146" s="8"/>
      <c r="F146" s="8"/>
      <c r="G146" s="92"/>
      <c r="H146" s="92"/>
      <c r="I146" s="92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ht="15.75" customHeight="1">
      <c r="A147" s="8"/>
      <c r="B147" s="8"/>
      <c r="C147" s="8"/>
      <c r="D147" s="8"/>
      <c r="E147" s="8"/>
      <c r="F147" s="8"/>
      <c r="G147" s="92"/>
      <c r="H147" s="92"/>
      <c r="I147" s="92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ht="15.75" customHeight="1">
      <c r="A148" s="8"/>
      <c r="B148" s="8"/>
      <c r="C148" s="8"/>
      <c r="D148" s="8"/>
      <c r="E148" s="8"/>
      <c r="F148" s="8"/>
      <c r="G148" s="92"/>
      <c r="H148" s="92"/>
      <c r="I148" s="92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ht="15.75" customHeight="1">
      <c r="A149" s="8"/>
      <c r="B149" s="8"/>
      <c r="C149" s="8"/>
      <c r="D149" s="8"/>
      <c r="E149" s="8"/>
      <c r="F149" s="8"/>
      <c r="G149" s="92"/>
      <c r="H149" s="92"/>
      <c r="I149" s="92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ht="15.75" customHeight="1">
      <c r="A150" s="8"/>
      <c r="B150" s="8"/>
      <c r="C150" s="8"/>
      <c r="D150" s="8"/>
      <c r="E150" s="8"/>
      <c r="F150" s="8"/>
      <c r="G150" s="92"/>
      <c r="H150" s="92"/>
      <c r="I150" s="92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ht="15.75" customHeight="1">
      <c r="A151" s="8"/>
      <c r="B151" s="8"/>
      <c r="C151" s="8"/>
      <c r="D151" s="8"/>
      <c r="E151" s="8"/>
      <c r="F151" s="8"/>
      <c r="G151" s="92"/>
      <c r="H151" s="92"/>
      <c r="I151" s="92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ht="15.75" customHeight="1">
      <c r="A152" s="8"/>
      <c r="B152" s="8"/>
      <c r="C152" s="8"/>
      <c r="D152" s="8"/>
      <c r="E152" s="8"/>
      <c r="F152" s="8"/>
      <c r="G152" s="92"/>
      <c r="H152" s="92"/>
      <c r="I152" s="92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ht="15.75" customHeight="1">
      <c r="A153" s="8"/>
      <c r="B153" s="8"/>
      <c r="C153" s="8"/>
      <c r="D153" s="8"/>
      <c r="E153" s="8"/>
      <c r="F153" s="8"/>
      <c r="G153" s="92"/>
      <c r="H153" s="92"/>
      <c r="I153" s="92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ht="15.75" customHeight="1">
      <c r="A154" s="8"/>
      <c r="B154" s="8"/>
      <c r="C154" s="8"/>
      <c r="D154" s="8"/>
      <c r="E154" s="8"/>
      <c r="F154" s="8"/>
      <c r="G154" s="92"/>
      <c r="H154" s="92"/>
      <c r="I154" s="92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ht="15.75" customHeight="1">
      <c r="A155" s="8"/>
      <c r="B155" s="8"/>
      <c r="C155" s="8"/>
      <c r="D155" s="8"/>
      <c r="E155" s="8"/>
      <c r="F155" s="8"/>
      <c r="G155" s="92"/>
      <c r="H155" s="92"/>
      <c r="I155" s="92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ht="15.75" customHeight="1">
      <c r="A156" s="8"/>
      <c r="B156" s="8"/>
      <c r="C156" s="8"/>
      <c r="D156" s="8"/>
      <c r="E156" s="8"/>
      <c r="F156" s="8"/>
      <c r="G156" s="92"/>
      <c r="H156" s="92"/>
      <c r="I156" s="92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ht="15.75" customHeight="1">
      <c r="A157" s="8"/>
      <c r="B157" s="8"/>
      <c r="C157" s="8"/>
      <c r="D157" s="8"/>
      <c r="E157" s="8"/>
      <c r="F157" s="8"/>
      <c r="G157" s="92"/>
      <c r="H157" s="92"/>
      <c r="I157" s="92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ht="15.75" customHeight="1">
      <c r="A158" s="8"/>
      <c r="B158" s="8"/>
      <c r="C158" s="8"/>
      <c r="D158" s="8"/>
      <c r="E158" s="8"/>
      <c r="F158" s="8"/>
      <c r="G158" s="92"/>
      <c r="H158" s="92"/>
      <c r="I158" s="92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ht="15.75" customHeight="1">
      <c r="A159" s="8"/>
      <c r="B159" s="8"/>
      <c r="C159" s="8"/>
      <c r="D159" s="8"/>
      <c r="E159" s="8"/>
      <c r="F159" s="8"/>
      <c r="G159" s="92"/>
      <c r="H159" s="92"/>
      <c r="I159" s="92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ht="15.75" customHeight="1">
      <c r="A160" s="8"/>
      <c r="B160" s="8"/>
      <c r="C160" s="8"/>
      <c r="D160" s="8"/>
      <c r="E160" s="8"/>
      <c r="F160" s="8"/>
      <c r="G160" s="92"/>
      <c r="H160" s="92"/>
      <c r="I160" s="92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ht="15.75" customHeight="1">
      <c r="A161" s="8"/>
      <c r="B161" s="8"/>
      <c r="C161" s="8"/>
      <c r="D161" s="8"/>
      <c r="E161" s="8"/>
      <c r="F161" s="8"/>
      <c r="G161" s="92"/>
      <c r="H161" s="92"/>
      <c r="I161" s="92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ht="15.75" customHeight="1">
      <c r="A162" s="8"/>
      <c r="B162" s="8"/>
      <c r="C162" s="8"/>
      <c r="D162" s="8"/>
      <c r="E162" s="8"/>
      <c r="F162" s="8"/>
      <c r="G162" s="92"/>
      <c r="H162" s="92"/>
      <c r="I162" s="92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ht="15.75" customHeight="1">
      <c r="A163" s="8"/>
      <c r="B163" s="8"/>
      <c r="C163" s="8"/>
      <c r="D163" s="8"/>
      <c r="E163" s="8"/>
      <c r="F163" s="8"/>
      <c r="G163" s="92"/>
      <c r="H163" s="92"/>
      <c r="I163" s="92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ht="15.75" customHeight="1">
      <c r="A164" s="8"/>
      <c r="B164" s="8"/>
      <c r="C164" s="8"/>
      <c r="D164" s="8"/>
      <c r="E164" s="8"/>
      <c r="F164" s="8"/>
      <c r="G164" s="92"/>
      <c r="H164" s="92"/>
      <c r="I164" s="92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ht="15.75" customHeight="1">
      <c r="A165" s="8"/>
      <c r="B165" s="8"/>
      <c r="C165" s="8"/>
      <c r="D165" s="8"/>
      <c r="E165" s="8"/>
      <c r="F165" s="8"/>
      <c r="G165" s="92"/>
      <c r="H165" s="92"/>
      <c r="I165" s="92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ht="15.75" customHeight="1">
      <c r="A166" s="8"/>
      <c r="B166" s="8"/>
      <c r="C166" s="8"/>
      <c r="D166" s="8"/>
      <c r="E166" s="8"/>
      <c r="F166" s="8"/>
      <c r="G166" s="92"/>
      <c r="H166" s="92"/>
      <c r="I166" s="92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ht="15.75" customHeight="1">
      <c r="A167" s="8"/>
      <c r="B167" s="8"/>
      <c r="C167" s="8"/>
      <c r="D167" s="8"/>
      <c r="E167" s="8"/>
      <c r="F167" s="8"/>
      <c r="G167" s="92"/>
      <c r="H167" s="92"/>
      <c r="I167" s="92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ht="15.75" customHeight="1">
      <c r="A168" s="8"/>
      <c r="B168" s="8"/>
      <c r="C168" s="8"/>
      <c r="D168" s="8"/>
      <c r="E168" s="8"/>
      <c r="F168" s="8"/>
      <c r="G168" s="92"/>
      <c r="H168" s="92"/>
      <c r="I168" s="92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ht="15.75" customHeight="1">
      <c r="A169" s="8"/>
      <c r="B169" s="8"/>
      <c r="C169" s="8"/>
      <c r="D169" s="8"/>
      <c r="E169" s="8"/>
      <c r="F169" s="8"/>
      <c r="G169" s="92"/>
      <c r="H169" s="92"/>
      <c r="I169" s="92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ht="15.75" customHeight="1">
      <c r="A170" s="8"/>
      <c r="B170" s="8"/>
      <c r="C170" s="8"/>
      <c r="D170" s="8"/>
      <c r="E170" s="8"/>
      <c r="F170" s="8"/>
      <c r="G170" s="92"/>
      <c r="H170" s="92"/>
      <c r="I170" s="92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ht="15.75" customHeight="1">
      <c r="A171" s="8"/>
      <c r="B171" s="8"/>
      <c r="C171" s="8"/>
      <c r="D171" s="8"/>
      <c r="E171" s="8"/>
      <c r="F171" s="8"/>
      <c r="G171" s="92"/>
      <c r="H171" s="92"/>
      <c r="I171" s="92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ht="15.75" customHeight="1">
      <c r="A172" s="8"/>
      <c r="B172" s="8"/>
      <c r="C172" s="8"/>
      <c r="D172" s="8"/>
      <c r="E172" s="8"/>
      <c r="F172" s="8"/>
      <c r="G172" s="92"/>
      <c r="H172" s="92"/>
      <c r="I172" s="92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ht="15.75" customHeight="1">
      <c r="A173" s="8"/>
      <c r="B173" s="8"/>
      <c r="C173" s="8"/>
      <c r="D173" s="8"/>
      <c r="E173" s="8"/>
      <c r="F173" s="8"/>
      <c r="G173" s="92"/>
      <c r="H173" s="92"/>
      <c r="I173" s="92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ht="15.75" customHeight="1">
      <c r="A174" s="8"/>
      <c r="B174" s="8"/>
      <c r="C174" s="8"/>
      <c r="D174" s="8"/>
      <c r="E174" s="8"/>
      <c r="F174" s="8"/>
      <c r="G174" s="92"/>
      <c r="H174" s="92"/>
      <c r="I174" s="92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ht="15.75" customHeight="1">
      <c r="A175" s="8"/>
      <c r="B175" s="8"/>
      <c r="C175" s="8"/>
      <c r="D175" s="8"/>
      <c r="E175" s="8"/>
      <c r="F175" s="8"/>
      <c r="G175" s="92"/>
      <c r="H175" s="92"/>
      <c r="I175" s="92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ht="15.75" customHeight="1">
      <c r="A176" s="8"/>
      <c r="B176" s="8"/>
      <c r="C176" s="8"/>
      <c r="D176" s="8"/>
      <c r="E176" s="8"/>
      <c r="F176" s="8"/>
      <c r="G176" s="92"/>
      <c r="H176" s="92"/>
      <c r="I176" s="92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ht="15.75" customHeight="1">
      <c r="A177" s="8"/>
      <c r="B177" s="8"/>
      <c r="C177" s="8"/>
      <c r="D177" s="8"/>
      <c r="E177" s="8"/>
      <c r="F177" s="8"/>
      <c r="G177" s="92"/>
      <c r="H177" s="92"/>
      <c r="I177" s="92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ht="15.75" customHeight="1">
      <c r="A178" s="8"/>
      <c r="B178" s="8"/>
      <c r="C178" s="8"/>
      <c r="D178" s="8"/>
      <c r="E178" s="8"/>
      <c r="F178" s="8"/>
      <c r="G178" s="92"/>
      <c r="H178" s="92"/>
      <c r="I178" s="92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ht="15.75" customHeight="1">
      <c r="A179" s="8"/>
      <c r="B179" s="8"/>
      <c r="C179" s="8"/>
      <c r="D179" s="8"/>
      <c r="E179" s="8"/>
      <c r="F179" s="8"/>
      <c r="G179" s="92"/>
      <c r="H179" s="92"/>
      <c r="I179" s="92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ht="15.75" customHeight="1">
      <c r="A180" s="8"/>
      <c r="B180" s="8"/>
      <c r="C180" s="8"/>
      <c r="D180" s="8"/>
      <c r="E180" s="8"/>
      <c r="F180" s="8"/>
      <c r="G180" s="92"/>
      <c r="H180" s="92"/>
      <c r="I180" s="92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ht="15.75" customHeight="1">
      <c r="A181" s="8"/>
      <c r="B181" s="8"/>
      <c r="C181" s="8"/>
      <c r="D181" s="8"/>
      <c r="E181" s="8"/>
      <c r="F181" s="8"/>
      <c r="G181" s="92"/>
      <c r="H181" s="92"/>
      <c r="I181" s="92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ht="15.75" customHeight="1">
      <c r="A182" s="8"/>
      <c r="B182" s="8"/>
      <c r="C182" s="8"/>
      <c r="D182" s="8"/>
      <c r="E182" s="8"/>
      <c r="F182" s="8"/>
      <c r="G182" s="92"/>
      <c r="H182" s="92"/>
      <c r="I182" s="92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ht="15.75" customHeight="1">
      <c r="A183" s="8"/>
      <c r="B183" s="8"/>
      <c r="C183" s="8"/>
      <c r="D183" s="8"/>
      <c r="E183" s="8"/>
      <c r="F183" s="8"/>
      <c r="G183" s="92"/>
      <c r="H183" s="92"/>
      <c r="I183" s="92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ht="15.75" customHeight="1">
      <c r="A184" s="8"/>
      <c r="B184" s="8"/>
      <c r="C184" s="8"/>
      <c r="D184" s="8"/>
      <c r="E184" s="8"/>
      <c r="F184" s="8"/>
      <c r="G184" s="92"/>
      <c r="H184" s="92"/>
      <c r="I184" s="92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ht="15.75" customHeight="1">
      <c r="A185" s="8"/>
      <c r="B185" s="8"/>
      <c r="C185" s="8"/>
      <c r="D185" s="8"/>
      <c r="E185" s="8"/>
      <c r="F185" s="8"/>
      <c r="G185" s="92"/>
      <c r="H185" s="92"/>
      <c r="I185" s="92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ht="15.75" customHeight="1">
      <c r="A186" s="8"/>
      <c r="B186" s="8"/>
      <c r="C186" s="8"/>
      <c r="D186" s="8"/>
      <c r="E186" s="8"/>
      <c r="F186" s="8"/>
      <c r="G186" s="92"/>
      <c r="H186" s="92"/>
      <c r="I186" s="92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ht="15.75" customHeight="1">
      <c r="A187" s="8"/>
      <c r="B187" s="8"/>
      <c r="C187" s="8"/>
      <c r="D187" s="8"/>
      <c r="E187" s="8"/>
      <c r="F187" s="8"/>
      <c r="G187" s="92"/>
      <c r="H187" s="92"/>
      <c r="I187" s="92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ht="15.75" customHeight="1">
      <c r="A188" s="8"/>
      <c r="B188" s="8"/>
      <c r="C188" s="8"/>
      <c r="D188" s="8"/>
      <c r="E188" s="8"/>
      <c r="F188" s="8"/>
      <c r="G188" s="92"/>
      <c r="H188" s="92"/>
      <c r="I188" s="92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ht="15.75" customHeight="1">
      <c r="A189" s="8"/>
      <c r="B189" s="8"/>
      <c r="C189" s="8"/>
      <c r="D189" s="8"/>
      <c r="E189" s="8"/>
      <c r="F189" s="8"/>
      <c r="G189" s="92"/>
      <c r="H189" s="92"/>
      <c r="I189" s="92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ht="15.75" customHeight="1">
      <c r="A190" s="8"/>
      <c r="B190" s="8"/>
      <c r="C190" s="8"/>
      <c r="D190" s="8"/>
      <c r="E190" s="8"/>
      <c r="F190" s="8"/>
      <c r="G190" s="92"/>
      <c r="H190" s="92"/>
      <c r="I190" s="92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ht="15.75" customHeight="1">
      <c r="A191" s="8"/>
      <c r="B191" s="8"/>
      <c r="C191" s="8"/>
      <c r="D191" s="8"/>
      <c r="E191" s="8"/>
      <c r="F191" s="8"/>
      <c r="G191" s="92"/>
      <c r="H191" s="92"/>
      <c r="I191" s="92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ht="15.75" customHeight="1">
      <c r="A192" s="8"/>
      <c r="B192" s="8"/>
      <c r="C192" s="8"/>
      <c r="D192" s="8"/>
      <c r="E192" s="8"/>
      <c r="F192" s="8"/>
      <c r="G192" s="92"/>
      <c r="H192" s="92"/>
      <c r="I192" s="92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ht="15.75" customHeight="1">
      <c r="A193" s="8"/>
      <c r="B193" s="8"/>
      <c r="C193" s="8"/>
      <c r="D193" s="8"/>
      <c r="E193" s="8"/>
      <c r="F193" s="8"/>
      <c r="G193" s="92"/>
      <c r="H193" s="92"/>
      <c r="I193" s="92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ht="15.75" customHeight="1">
      <c r="A194" s="8"/>
      <c r="B194" s="8"/>
      <c r="C194" s="8"/>
      <c r="D194" s="8"/>
      <c r="E194" s="8"/>
      <c r="F194" s="8"/>
      <c r="G194" s="92"/>
      <c r="H194" s="92"/>
      <c r="I194" s="92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ht="15.75" customHeight="1">
      <c r="A195" s="8"/>
      <c r="B195" s="8"/>
      <c r="C195" s="8"/>
      <c r="D195" s="8"/>
      <c r="E195" s="8"/>
      <c r="F195" s="8"/>
      <c r="G195" s="92"/>
      <c r="H195" s="92"/>
      <c r="I195" s="92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ht="15.75" customHeight="1">
      <c r="A196" s="8"/>
      <c r="B196" s="8"/>
      <c r="C196" s="8"/>
      <c r="D196" s="8"/>
      <c r="E196" s="8"/>
      <c r="F196" s="8"/>
      <c r="G196" s="92"/>
      <c r="H196" s="92"/>
      <c r="I196" s="92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ht="15.75" customHeight="1">
      <c r="A197" s="8"/>
      <c r="B197" s="8"/>
      <c r="C197" s="8"/>
      <c r="D197" s="8"/>
      <c r="E197" s="8"/>
      <c r="F197" s="8"/>
      <c r="G197" s="92"/>
      <c r="H197" s="92"/>
      <c r="I197" s="92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ht="15.75" customHeight="1">
      <c r="A198" s="8"/>
      <c r="B198" s="8"/>
      <c r="C198" s="8"/>
      <c r="D198" s="8"/>
      <c r="E198" s="8"/>
      <c r="F198" s="8"/>
      <c r="G198" s="92"/>
      <c r="H198" s="92"/>
      <c r="I198" s="92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ht="15.75" customHeight="1">
      <c r="A199" s="8"/>
      <c r="B199" s="8"/>
      <c r="C199" s="8"/>
      <c r="D199" s="8"/>
      <c r="E199" s="8"/>
      <c r="F199" s="8"/>
      <c r="G199" s="92"/>
      <c r="H199" s="92"/>
      <c r="I199" s="92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ht="15.75" customHeight="1">
      <c r="A200" s="8"/>
      <c r="B200" s="8"/>
      <c r="C200" s="8"/>
      <c r="D200" s="8"/>
      <c r="E200" s="8"/>
      <c r="F200" s="8"/>
      <c r="G200" s="92"/>
      <c r="H200" s="92"/>
      <c r="I200" s="92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ht="15.75" customHeight="1">
      <c r="A201" s="8"/>
      <c r="B201" s="8"/>
      <c r="C201" s="8"/>
      <c r="D201" s="8"/>
      <c r="E201" s="8"/>
      <c r="F201" s="8"/>
      <c r="G201" s="92"/>
      <c r="H201" s="92"/>
      <c r="I201" s="92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ht="15.75" customHeight="1">
      <c r="A202" s="8"/>
      <c r="B202" s="8"/>
      <c r="C202" s="8"/>
      <c r="D202" s="8"/>
      <c r="E202" s="8"/>
      <c r="F202" s="8"/>
      <c r="G202" s="92"/>
      <c r="H202" s="92"/>
      <c r="I202" s="92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ht="15.75" customHeight="1">
      <c r="A203" s="8"/>
      <c r="B203" s="8"/>
      <c r="C203" s="8"/>
      <c r="D203" s="8"/>
      <c r="E203" s="8"/>
      <c r="F203" s="8"/>
      <c r="G203" s="92"/>
      <c r="H203" s="92"/>
      <c r="I203" s="92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ht="15.75" customHeight="1">
      <c r="A204" s="8"/>
      <c r="B204" s="8"/>
      <c r="C204" s="8"/>
      <c r="D204" s="8"/>
      <c r="E204" s="8"/>
      <c r="F204" s="8"/>
      <c r="G204" s="92"/>
      <c r="H204" s="92"/>
      <c r="I204" s="92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ht="15.75" customHeight="1">
      <c r="A205" s="8"/>
      <c r="B205" s="8"/>
      <c r="C205" s="8"/>
      <c r="D205" s="8"/>
      <c r="E205" s="8"/>
      <c r="F205" s="8"/>
      <c r="G205" s="92"/>
      <c r="H205" s="92"/>
      <c r="I205" s="92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ht="15.75" customHeight="1">
      <c r="A206" s="8"/>
      <c r="B206" s="8"/>
      <c r="C206" s="8"/>
      <c r="D206" s="8"/>
      <c r="E206" s="8"/>
      <c r="F206" s="8"/>
      <c r="G206" s="92"/>
      <c r="H206" s="92"/>
      <c r="I206" s="92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ht="15.75" customHeight="1">
      <c r="A207" s="8"/>
      <c r="B207" s="8"/>
      <c r="C207" s="8"/>
      <c r="D207" s="8"/>
      <c r="E207" s="8"/>
      <c r="F207" s="8"/>
      <c r="G207" s="92"/>
      <c r="H207" s="92"/>
      <c r="I207" s="92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ht="15.75" customHeight="1">
      <c r="A208" s="8"/>
      <c r="B208" s="8"/>
      <c r="C208" s="8"/>
      <c r="D208" s="8"/>
      <c r="E208" s="8"/>
      <c r="F208" s="8"/>
      <c r="G208" s="92"/>
      <c r="H208" s="92"/>
      <c r="I208" s="92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ht="15.75" customHeight="1">
      <c r="A209" s="8"/>
      <c r="B209" s="8"/>
      <c r="C209" s="8"/>
      <c r="D209" s="8"/>
      <c r="E209" s="8"/>
      <c r="F209" s="8"/>
      <c r="G209" s="92"/>
      <c r="H209" s="92"/>
      <c r="I209" s="92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ht="15.75" customHeight="1">
      <c r="A210" s="8"/>
      <c r="B210" s="8"/>
      <c r="C210" s="8"/>
      <c r="D210" s="8"/>
      <c r="E210" s="8"/>
      <c r="F210" s="8"/>
      <c r="G210" s="92"/>
      <c r="H210" s="92"/>
      <c r="I210" s="92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ht="15.75" customHeight="1">
      <c r="A211" s="8"/>
      <c r="B211" s="8"/>
      <c r="C211" s="8"/>
      <c r="D211" s="8"/>
      <c r="E211" s="8"/>
      <c r="F211" s="8"/>
      <c r="G211" s="92"/>
      <c r="H211" s="92"/>
      <c r="I211" s="92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ht="15.75" customHeight="1">
      <c r="A212" s="8"/>
      <c r="B212" s="8"/>
      <c r="C212" s="8"/>
      <c r="D212" s="8"/>
      <c r="E212" s="8"/>
      <c r="F212" s="8"/>
      <c r="G212" s="92"/>
      <c r="H212" s="92"/>
      <c r="I212" s="92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ht="15.75" customHeight="1">
      <c r="A213" s="8"/>
      <c r="B213" s="8"/>
      <c r="C213" s="8"/>
      <c r="D213" s="8"/>
      <c r="E213" s="8"/>
      <c r="F213" s="8"/>
      <c r="G213" s="92"/>
      <c r="H213" s="92"/>
      <c r="I213" s="92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ht="15.75" customHeight="1">
      <c r="A214" s="8"/>
      <c r="B214" s="8"/>
      <c r="C214" s="8"/>
      <c r="D214" s="8"/>
      <c r="E214" s="8"/>
      <c r="F214" s="8"/>
      <c r="G214" s="92"/>
      <c r="H214" s="92"/>
      <c r="I214" s="92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ht="15.75" customHeight="1">
      <c r="A215" s="8"/>
      <c r="B215" s="8"/>
      <c r="C215" s="8"/>
      <c r="D215" s="8"/>
      <c r="E215" s="8"/>
      <c r="F215" s="8"/>
      <c r="G215" s="92"/>
      <c r="H215" s="92"/>
      <c r="I215" s="92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ht="15.75" customHeight="1">
      <c r="A216" s="8"/>
      <c r="B216" s="8"/>
      <c r="C216" s="8"/>
      <c r="D216" s="8"/>
      <c r="E216" s="8"/>
      <c r="F216" s="8"/>
      <c r="G216" s="92"/>
      <c r="H216" s="92"/>
      <c r="I216" s="92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ht="15.75" customHeight="1">
      <c r="A217" s="8"/>
      <c r="B217" s="8"/>
      <c r="C217" s="8"/>
      <c r="D217" s="8"/>
      <c r="E217" s="8"/>
      <c r="F217" s="8"/>
      <c r="G217" s="92"/>
      <c r="H217" s="92"/>
      <c r="I217" s="92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ht="15.75" customHeight="1">
      <c r="A218" s="8"/>
      <c r="B218" s="8"/>
      <c r="C218" s="8"/>
      <c r="D218" s="8"/>
      <c r="E218" s="8"/>
      <c r="F218" s="8"/>
      <c r="G218" s="92"/>
      <c r="H218" s="92"/>
      <c r="I218" s="92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ht="15.75" customHeight="1">
      <c r="A219" s="8"/>
      <c r="B219" s="8"/>
      <c r="C219" s="8"/>
      <c r="D219" s="8"/>
      <c r="E219" s="8"/>
      <c r="F219" s="8"/>
      <c r="G219" s="92"/>
      <c r="H219" s="92"/>
      <c r="I219" s="92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ht="15.75" customHeight="1">
      <c r="A220" s="8"/>
      <c r="B220" s="8"/>
      <c r="C220" s="8"/>
      <c r="D220" s="8"/>
      <c r="E220" s="8"/>
      <c r="F220" s="8"/>
      <c r="G220" s="92"/>
      <c r="H220" s="92"/>
      <c r="I220" s="92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ht="15.75" customHeight="1">
      <c r="A221" s="8"/>
      <c r="B221" s="8"/>
      <c r="C221" s="8"/>
      <c r="D221" s="8"/>
      <c r="E221" s="8"/>
      <c r="F221" s="8"/>
      <c r="G221" s="92"/>
      <c r="H221" s="92"/>
      <c r="I221" s="92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ht="15.75" customHeight="1">
      <c r="A222" s="8"/>
      <c r="B222" s="8"/>
      <c r="C222" s="8"/>
      <c r="D222" s="8"/>
      <c r="E222" s="8"/>
      <c r="F222" s="8"/>
      <c r="G222" s="92"/>
      <c r="H222" s="92"/>
      <c r="I222" s="92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ht="15.75" customHeight="1">
      <c r="A223" s="8"/>
      <c r="B223" s="8"/>
      <c r="C223" s="8"/>
      <c r="D223" s="8"/>
      <c r="E223" s="8"/>
      <c r="F223" s="8"/>
      <c r="G223" s="92"/>
      <c r="H223" s="92"/>
      <c r="I223" s="92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ht="15.75" customHeight="1">
      <c r="A224" s="8"/>
      <c r="B224" s="8"/>
      <c r="C224" s="8"/>
      <c r="D224" s="8"/>
      <c r="E224" s="8"/>
      <c r="F224" s="8"/>
      <c r="G224" s="92"/>
      <c r="H224" s="92"/>
      <c r="I224" s="92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ht="15.75" customHeight="1">
      <c r="A225" s="8"/>
      <c r="B225" s="8"/>
      <c r="C225" s="8"/>
      <c r="D225" s="8"/>
      <c r="E225" s="8"/>
      <c r="F225" s="8"/>
      <c r="G225" s="92"/>
      <c r="H225" s="92"/>
      <c r="I225" s="92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ht="15.75" customHeight="1">
      <c r="A226" s="8"/>
      <c r="B226" s="8"/>
      <c r="C226" s="8"/>
      <c r="D226" s="8"/>
      <c r="E226" s="8"/>
      <c r="F226" s="8"/>
      <c r="G226" s="92"/>
      <c r="H226" s="92"/>
      <c r="I226" s="92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ht="15.75" customHeight="1">
      <c r="A227" s="8"/>
      <c r="B227" s="8"/>
      <c r="C227" s="8"/>
      <c r="D227" s="8"/>
      <c r="E227" s="8"/>
      <c r="F227" s="8"/>
      <c r="G227" s="92"/>
      <c r="H227" s="92"/>
      <c r="I227" s="92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ht="15.75" customHeight="1">
      <c r="A228" s="8"/>
      <c r="B228" s="8"/>
      <c r="C228" s="8"/>
      <c r="D228" s="8"/>
      <c r="E228" s="8"/>
      <c r="F228" s="8"/>
      <c r="G228" s="92"/>
      <c r="H228" s="92"/>
      <c r="I228" s="92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ht="15.75" customHeight="1">
      <c r="A229" s="8"/>
      <c r="B229" s="8"/>
      <c r="C229" s="8"/>
      <c r="D229" s="8"/>
      <c r="E229" s="8"/>
      <c r="F229" s="8"/>
      <c r="G229" s="92"/>
      <c r="H229" s="92"/>
      <c r="I229" s="92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ht="15.75" customHeight="1">
      <c r="A230" s="8"/>
      <c r="B230" s="8"/>
      <c r="C230" s="8"/>
      <c r="D230" s="8"/>
      <c r="E230" s="8"/>
      <c r="F230" s="8"/>
      <c r="G230" s="92"/>
      <c r="H230" s="92"/>
      <c r="I230" s="92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ht="15.75" customHeight="1">
      <c r="A231" s="8"/>
      <c r="B231" s="8"/>
      <c r="C231" s="8"/>
      <c r="D231" s="8"/>
      <c r="E231" s="8"/>
      <c r="F231" s="8"/>
      <c r="G231" s="92"/>
      <c r="H231" s="92"/>
      <c r="I231" s="92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ht="15.75" customHeight="1">
      <c r="A232" s="8"/>
      <c r="B232" s="8"/>
      <c r="C232" s="8"/>
      <c r="D232" s="8"/>
      <c r="E232" s="8"/>
      <c r="F232" s="8"/>
      <c r="G232" s="92"/>
      <c r="H232" s="92"/>
      <c r="I232" s="92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ht="15.75" customHeight="1">
      <c r="A233" s="8"/>
      <c r="B233" s="8"/>
      <c r="C233" s="8"/>
      <c r="D233" s="8"/>
      <c r="E233" s="8"/>
      <c r="F233" s="8"/>
      <c r="G233" s="92"/>
      <c r="H233" s="92"/>
      <c r="I233" s="92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ht="15.75" customHeight="1">
      <c r="A234" s="8"/>
      <c r="B234" s="8"/>
      <c r="C234" s="8"/>
      <c r="D234" s="8"/>
      <c r="E234" s="8"/>
      <c r="F234" s="8"/>
      <c r="G234" s="92"/>
      <c r="H234" s="92"/>
      <c r="I234" s="92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ht="15.75" customHeight="1">
      <c r="A235" s="8"/>
      <c r="B235" s="8"/>
      <c r="C235" s="8"/>
      <c r="D235" s="8"/>
      <c r="E235" s="8"/>
      <c r="F235" s="8"/>
      <c r="G235" s="92"/>
      <c r="H235" s="92"/>
      <c r="I235" s="92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ht="15.75" customHeight="1">
      <c r="A236" s="8"/>
      <c r="B236" s="8"/>
      <c r="C236" s="8"/>
      <c r="D236" s="8"/>
      <c r="E236" s="8"/>
      <c r="F236" s="8"/>
      <c r="G236" s="92"/>
      <c r="H236" s="92"/>
      <c r="I236" s="92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ht="15.75" customHeight="1">
      <c r="A237" s="8"/>
      <c r="B237" s="8"/>
      <c r="C237" s="8"/>
      <c r="D237" s="8"/>
      <c r="E237" s="8"/>
      <c r="F237" s="8"/>
      <c r="G237" s="92"/>
      <c r="H237" s="92"/>
      <c r="I237" s="92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ht="15.75" customHeight="1">
      <c r="A238" s="8"/>
      <c r="B238" s="8"/>
      <c r="C238" s="8"/>
      <c r="D238" s="8"/>
      <c r="E238" s="8"/>
      <c r="F238" s="8"/>
      <c r="G238" s="92"/>
      <c r="H238" s="92"/>
      <c r="I238" s="92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ht="15.75" customHeight="1">
      <c r="A239" s="8"/>
      <c r="B239" s="8"/>
      <c r="C239" s="8"/>
      <c r="D239" s="8"/>
      <c r="E239" s="8"/>
      <c r="F239" s="8"/>
      <c r="G239" s="92"/>
      <c r="H239" s="92"/>
      <c r="I239" s="92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ht="15.75" customHeight="1">
      <c r="A240" s="8"/>
      <c r="B240" s="8"/>
      <c r="C240" s="8"/>
      <c r="D240" s="8"/>
      <c r="E240" s="8"/>
      <c r="F240" s="8"/>
      <c r="G240" s="92"/>
      <c r="H240" s="92"/>
      <c r="I240" s="92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ht="15.75" customHeight="1">
      <c r="A241" s="8"/>
      <c r="B241" s="8"/>
      <c r="C241" s="8"/>
      <c r="D241" s="8"/>
      <c r="E241" s="8"/>
      <c r="F241" s="8"/>
      <c r="G241" s="92"/>
      <c r="H241" s="92"/>
      <c r="I241" s="92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ht="15.75" customHeight="1">
      <c r="A242" s="8"/>
      <c r="B242" s="8"/>
      <c r="C242" s="8"/>
      <c r="D242" s="8"/>
      <c r="E242" s="8"/>
      <c r="F242" s="8"/>
      <c r="G242" s="92"/>
      <c r="H242" s="92"/>
      <c r="I242" s="92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ht="15.75" customHeight="1">
      <c r="A243" s="8"/>
      <c r="B243" s="8"/>
      <c r="C243" s="8"/>
      <c r="D243" s="8"/>
      <c r="E243" s="8"/>
      <c r="F243" s="8"/>
      <c r="G243" s="92"/>
      <c r="H243" s="92"/>
      <c r="I243" s="92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ht="15.75" customHeight="1">
      <c r="A244" s="8"/>
      <c r="B244" s="8"/>
      <c r="C244" s="8"/>
      <c r="D244" s="8"/>
      <c r="E244" s="8"/>
      <c r="F244" s="8"/>
      <c r="G244" s="92"/>
      <c r="H244" s="92"/>
      <c r="I244" s="92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ht="15.75" customHeight="1">
      <c r="A245" s="8"/>
      <c r="B245" s="8"/>
      <c r="C245" s="8"/>
      <c r="D245" s="8"/>
      <c r="E245" s="8"/>
      <c r="F245" s="8"/>
      <c r="G245" s="92"/>
      <c r="H245" s="92"/>
      <c r="I245" s="92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ht="15.75" customHeight="1">
      <c r="A246" s="8"/>
      <c r="B246" s="8"/>
      <c r="C246" s="8"/>
      <c r="D246" s="8"/>
      <c r="E246" s="8"/>
      <c r="F246" s="8"/>
      <c r="G246" s="92"/>
      <c r="H246" s="92"/>
      <c r="I246" s="92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ht="15.75" customHeight="1">
      <c r="A247" s="8"/>
      <c r="B247" s="8"/>
      <c r="C247" s="8"/>
      <c r="D247" s="8"/>
      <c r="E247" s="8"/>
      <c r="F247" s="8"/>
      <c r="G247" s="92"/>
      <c r="H247" s="92"/>
      <c r="I247" s="92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ht="15.75" customHeight="1">
      <c r="A248" s="8"/>
      <c r="B248" s="8"/>
      <c r="C248" s="8"/>
      <c r="D248" s="8"/>
      <c r="E248" s="8"/>
      <c r="F248" s="8"/>
      <c r="G248" s="92"/>
      <c r="H248" s="92"/>
      <c r="I248" s="92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ht="15.75" customHeight="1">
      <c r="A249" s="8"/>
      <c r="B249" s="8"/>
      <c r="C249" s="8"/>
      <c r="D249" s="8"/>
      <c r="E249" s="8"/>
      <c r="F249" s="8"/>
      <c r="G249" s="92"/>
      <c r="H249" s="92"/>
      <c r="I249" s="92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ht="15.75" customHeight="1">
      <c r="A250" s="8"/>
      <c r="B250" s="8"/>
      <c r="C250" s="8"/>
      <c r="D250" s="8"/>
      <c r="E250" s="8"/>
      <c r="F250" s="8"/>
      <c r="G250" s="92"/>
      <c r="H250" s="92"/>
      <c r="I250" s="92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ht="15.75" customHeight="1">
      <c r="A251" s="8"/>
      <c r="B251" s="8"/>
      <c r="C251" s="8"/>
      <c r="D251" s="8"/>
      <c r="E251" s="8"/>
      <c r="F251" s="8"/>
      <c r="G251" s="92"/>
      <c r="H251" s="92"/>
      <c r="I251" s="92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ht="15.75" customHeight="1">
      <c r="A252" s="8"/>
      <c r="B252" s="8"/>
      <c r="C252" s="8"/>
      <c r="D252" s="8"/>
      <c r="E252" s="8"/>
      <c r="F252" s="8"/>
      <c r="G252" s="92"/>
      <c r="H252" s="92"/>
      <c r="I252" s="92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ht="15.75" customHeight="1">
      <c r="A253" s="8"/>
      <c r="B253" s="8"/>
      <c r="C253" s="8"/>
      <c r="D253" s="8"/>
      <c r="E253" s="8"/>
      <c r="F253" s="8"/>
      <c r="G253" s="92"/>
      <c r="H253" s="92"/>
      <c r="I253" s="92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ht="15.75" customHeight="1">
      <c r="A254" s="8"/>
      <c r="B254" s="8"/>
      <c r="C254" s="8"/>
      <c r="D254" s="8"/>
      <c r="E254" s="8"/>
      <c r="F254" s="8"/>
      <c r="G254" s="92"/>
      <c r="H254" s="92"/>
      <c r="I254" s="92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ht="15.75" customHeight="1">
      <c r="A255" s="8"/>
      <c r="B255" s="8"/>
      <c r="C255" s="8"/>
      <c r="D255" s="8"/>
      <c r="E255" s="8"/>
      <c r="F255" s="8"/>
      <c r="G255" s="92"/>
      <c r="H255" s="92"/>
      <c r="I255" s="92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ht="15.75" customHeight="1">
      <c r="A256" s="8"/>
      <c r="B256" s="8"/>
      <c r="C256" s="8"/>
      <c r="D256" s="8"/>
      <c r="E256" s="8"/>
      <c r="F256" s="8"/>
      <c r="G256" s="92"/>
      <c r="H256" s="92"/>
      <c r="I256" s="92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ht="15.75" customHeight="1">
      <c r="A257" s="8"/>
      <c r="B257" s="8"/>
      <c r="C257" s="8"/>
      <c r="D257" s="8"/>
      <c r="E257" s="8"/>
      <c r="F257" s="8"/>
      <c r="G257" s="92"/>
      <c r="H257" s="92"/>
      <c r="I257" s="92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ht="15.75" customHeight="1">
      <c r="A258" s="8"/>
      <c r="B258" s="8"/>
      <c r="C258" s="8"/>
      <c r="D258" s="8"/>
      <c r="E258" s="8"/>
      <c r="F258" s="8"/>
      <c r="G258" s="92"/>
      <c r="H258" s="92"/>
      <c r="I258" s="92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ht="15.75" customHeight="1">
      <c r="A259" s="8"/>
      <c r="B259" s="8"/>
      <c r="C259" s="8"/>
      <c r="D259" s="8"/>
      <c r="E259" s="8"/>
      <c r="F259" s="8"/>
      <c r="G259" s="92"/>
      <c r="H259" s="92"/>
      <c r="I259" s="92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ht="15.75" customHeight="1">
      <c r="A260" s="8"/>
      <c r="B260" s="8"/>
      <c r="C260" s="8"/>
      <c r="D260" s="8"/>
      <c r="E260" s="8"/>
      <c r="F260" s="8"/>
      <c r="G260" s="92"/>
      <c r="H260" s="92"/>
      <c r="I260" s="92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ht="15.75" customHeight="1">
      <c r="A261" s="8"/>
      <c r="B261" s="8"/>
      <c r="C261" s="8"/>
      <c r="D261" s="8"/>
      <c r="E261" s="8"/>
      <c r="F261" s="8"/>
      <c r="G261" s="92"/>
      <c r="H261" s="92"/>
      <c r="I261" s="92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ht="15.75" customHeight="1">
      <c r="A262" s="8"/>
      <c r="B262" s="8"/>
      <c r="C262" s="8"/>
      <c r="D262" s="8"/>
      <c r="E262" s="8"/>
      <c r="F262" s="8"/>
      <c r="G262" s="92"/>
      <c r="H262" s="92"/>
      <c r="I262" s="92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ht="15.75" customHeight="1">
      <c r="A263" s="8"/>
      <c r="B263" s="8"/>
      <c r="C263" s="8"/>
      <c r="D263" s="8"/>
      <c r="E263" s="8"/>
      <c r="F263" s="8"/>
      <c r="G263" s="92"/>
      <c r="H263" s="92"/>
      <c r="I263" s="92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ht="15.75" customHeight="1">
      <c r="A264" s="8"/>
      <c r="B264" s="8"/>
      <c r="C264" s="8"/>
      <c r="D264" s="8"/>
      <c r="E264" s="8"/>
      <c r="F264" s="8"/>
      <c r="G264" s="92"/>
      <c r="H264" s="92"/>
      <c r="I264" s="92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ht="15.75" customHeight="1">
      <c r="A265" s="8"/>
      <c r="B265" s="8"/>
      <c r="C265" s="8"/>
      <c r="D265" s="8"/>
      <c r="E265" s="8"/>
      <c r="F265" s="8"/>
      <c r="G265" s="92"/>
      <c r="H265" s="92"/>
      <c r="I265" s="92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ht="15.75" customHeight="1">
      <c r="A266" s="8"/>
      <c r="B266" s="8"/>
      <c r="C266" s="8"/>
      <c r="D266" s="8"/>
      <c r="E266" s="8"/>
      <c r="F266" s="8"/>
      <c r="G266" s="92"/>
      <c r="H266" s="92"/>
      <c r="I266" s="92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ht="15.75" customHeight="1">
      <c r="A267" s="8"/>
      <c r="B267" s="8"/>
      <c r="C267" s="8"/>
      <c r="D267" s="8"/>
      <c r="E267" s="8"/>
      <c r="F267" s="8"/>
      <c r="G267" s="92"/>
      <c r="H267" s="92"/>
      <c r="I267" s="92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ht="15.75" customHeight="1">
      <c r="A268" s="8"/>
      <c r="B268" s="8"/>
      <c r="C268" s="8"/>
      <c r="D268" s="8"/>
      <c r="E268" s="8"/>
      <c r="F268" s="8"/>
      <c r="G268" s="92"/>
      <c r="H268" s="92"/>
      <c r="I268" s="92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ht="15.75" customHeight="1">
      <c r="A269" s="8"/>
      <c r="B269" s="8"/>
      <c r="C269" s="8"/>
      <c r="D269" s="8"/>
      <c r="E269" s="8"/>
      <c r="F269" s="8"/>
      <c r="G269" s="92"/>
      <c r="H269" s="92"/>
      <c r="I269" s="92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ht="15.75" customHeight="1">
      <c r="A270" s="8"/>
      <c r="B270" s="8"/>
      <c r="C270" s="8"/>
      <c r="D270" s="8"/>
      <c r="E270" s="8"/>
      <c r="F270" s="8"/>
      <c r="G270" s="92"/>
      <c r="H270" s="92"/>
      <c r="I270" s="92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ht="15.75" customHeight="1">
      <c r="A271" s="8"/>
      <c r="B271" s="8"/>
      <c r="C271" s="8"/>
      <c r="D271" s="8"/>
      <c r="E271" s="8"/>
      <c r="F271" s="8"/>
      <c r="G271" s="92"/>
      <c r="H271" s="92"/>
      <c r="I271" s="92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ht="15.75" customHeight="1">
      <c r="A272" s="8"/>
      <c r="B272" s="8"/>
      <c r="C272" s="8"/>
      <c r="D272" s="8"/>
      <c r="E272" s="8"/>
      <c r="F272" s="8"/>
      <c r="G272" s="92"/>
      <c r="H272" s="92"/>
      <c r="I272" s="92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ht="15.75" customHeight="1">
      <c r="A273" s="8"/>
      <c r="B273" s="8"/>
      <c r="C273" s="8"/>
      <c r="D273" s="8"/>
      <c r="E273" s="8"/>
      <c r="F273" s="8"/>
      <c r="G273" s="92"/>
      <c r="H273" s="92"/>
      <c r="I273" s="92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ht="15.75" customHeight="1">
      <c r="A274" s="8"/>
      <c r="B274" s="8"/>
      <c r="C274" s="8"/>
      <c r="D274" s="8"/>
      <c r="E274" s="8"/>
      <c r="F274" s="8"/>
      <c r="G274" s="92"/>
      <c r="H274" s="92"/>
      <c r="I274" s="92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ht="15.75" customHeight="1">
      <c r="A275" s="8"/>
      <c r="B275" s="8"/>
      <c r="C275" s="8"/>
      <c r="D275" s="8"/>
      <c r="E275" s="8"/>
      <c r="F275" s="8"/>
      <c r="G275" s="92"/>
      <c r="H275" s="92"/>
      <c r="I275" s="92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ht="15.75" customHeight="1">
      <c r="A276" s="8"/>
      <c r="B276" s="8"/>
      <c r="C276" s="8"/>
      <c r="D276" s="8"/>
      <c r="E276" s="8"/>
      <c r="F276" s="8"/>
      <c r="G276" s="92"/>
      <c r="H276" s="92"/>
      <c r="I276" s="92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ht="15.75" customHeight="1">
      <c r="A277" s="8"/>
      <c r="B277" s="8"/>
      <c r="C277" s="8"/>
      <c r="D277" s="8"/>
      <c r="E277" s="8"/>
      <c r="F277" s="8"/>
      <c r="G277" s="92"/>
      <c r="H277" s="92"/>
      <c r="I277" s="92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ht="15.75" customHeight="1">
      <c r="A278" s="8"/>
      <c r="B278" s="8"/>
      <c r="C278" s="8"/>
      <c r="D278" s="8"/>
      <c r="E278" s="8"/>
      <c r="F278" s="8"/>
      <c r="G278" s="92"/>
      <c r="H278" s="92"/>
      <c r="I278" s="92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ht="15.75" customHeight="1">
      <c r="A279" s="8"/>
      <c r="B279" s="8"/>
      <c r="C279" s="8"/>
      <c r="D279" s="8"/>
      <c r="E279" s="8"/>
      <c r="F279" s="8"/>
      <c r="G279" s="92"/>
      <c r="H279" s="92"/>
      <c r="I279" s="92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ht="15.75" customHeight="1">
      <c r="A280" s="8"/>
      <c r="B280" s="8"/>
      <c r="C280" s="8"/>
      <c r="D280" s="8"/>
      <c r="E280" s="8"/>
      <c r="F280" s="8"/>
      <c r="G280" s="92"/>
      <c r="H280" s="92"/>
      <c r="I280" s="92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ht="15.75" customHeight="1">
      <c r="A281" s="8"/>
      <c r="B281" s="8"/>
      <c r="C281" s="8"/>
      <c r="D281" s="8"/>
      <c r="E281" s="8"/>
      <c r="F281" s="8"/>
      <c r="G281" s="92"/>
      <c r="H281" s="92"/>
      <c r="I281" s="92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ht="15.75" customHeight="1">
      <c r="A282" s="8"/>
      <c r="B282" s="8"/>
      <c r="C282" s="8"/>
      <c r="D282" s="8"/>
      <c r="E282" s="8"/>
      <c r="F282" s="8"/>
      <c r="G282" s="92"/>
      <c r="H282" s="92"/>
      <c r="I282" s="92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ht="15.75" customHeight="1">
      <c r="A283" s="8"/>
      <c r="B283" s="8"/>
      <c r="C283" s="8"/>
      <c r="D283" s="8"/>
      <c r="E283" s="8"/>
      <c r="F283" s="8"/>
      <c r="G283" s="92"/>
      <c r="H283" s="92"/>
      <c r="I283" s="92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ht="15.75" customHeight="1">
      <c r="A284" s="8"/>
      <c r="B284" s="8"/>
      <c r="C284" s="8"/>
      <c r="D284" s="8"/>
      <c r="E284" s="8"/>
      <c r="F284" s="8"/>
      <c r="G284" s="92"/>
      <c r="H284" s="92"/>
      <c r="I284" s="92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ht="15.75" customHeight="1">
      <c r="A285" s="8"/>
      <c r="B285" s="8"/>
      <c r="C285" s="8"/>
      <c r="D285" s="8"/>
      <c r="E285" s="8"/>
      <c r="F285" s="8"/>
      <c r="G285" s="92"/>
      <c r="H285" s="92"/>
      <c r="I285" s="92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ht="15.75" customHeight="1">
      <c r="A286" s="8"/>
      <c r="B286" s="8"/>
      <c r="C286" s="8"/>
      <c r="D286" s="8"/>
      <c r="E286" s="8"/>
      <c r="F286" s="8"/>
      <c r="G286" s="92"/>
      <c r="H286" s="92"/>
      <c r="I286" s="92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ht="15.75" customHeight="1">
      <c r="A287" s="8"/>
      <c r="B287" s="8"/>
      <c r="C287" s="8"/>
      <c r="D287" s="8"/>
      <c r="E287" s="8"/>
      <c r="F287" s="8"/>
      <c r="G287" s="92"/>
      <c r="H287" s="92"/>
      <c r="I287" s="92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ht="15.75" customHeight="1">
      <c r="A288" s="8"/>
      <c r="B288" s="8"/>
      <c r="C288" s="8"/>
      <c r="D288" s="8"/>
      <c r="E288" s="8"/>
      <c r="F288" s="8"/>
      <c r="G288" s="92"/>
      <c r="H288" s="92"/>
      <c r="I288" s="92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ht="15.75" customHeight="1">
      <c r="A289" s="8"/>
      <c r="B289" s="8"/>
      <c r="C289" s="8"/>
      <c r="D289" s="8"/>
      <c r="E289" s="8"/>
      <c r="F289" s="8"/>
      <c r="G289" s="92"/>
      <c r="H289" s="92"/>
      <c r="I289" s="92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ht="15.75" customHeight="1">
      <c r="A290" s="8"/>
      <c r="B290" s="8"/>
      <c r="C290" s="8"/>
      <c r="D290" s="8"/>
      <c r="E290" s="8"/>
      <c r="F290" s="8"/>
      <c r="G290" s="92"/>
      <c r="H290" s="92"/>
      <c r="I290" s="92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ht="15.75" customHeight="1">
      <c r="A291" s="8"/>
      <c r="B291" s="8"/>
      <c r="C291" s="8"/>
      <c r="D291" s="8"/>
      <c r="E291" s="8"/>
      <c r="F291" s="8"/>
      <c r="G291" s="92"/>
      <c r="H291" s="92"/>
      <c r="I291" s="92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ht="15.75" customHeight="1">
      <c r="A292" s="8"/>
      <c r="B292" s="8"/>
      <c r="C292" s="8"/>
      <c r="D292" s="8"/>
      <c r="E292" s="8"/>
      <c r="F292" s="8"/>
      <c r="G292" s="92"/>
      <c r="H292" s="92"/>
      <c r="I292" s="92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ht="15.75" customHeight="1">
      <c r="A293" s="8"/>
      <c r="B293" s="8"/>
      <c r="C293" s="8"/>
      <c r="D293" s="8"/>
      <c r="E293" s="8"/>
      <c r="F293" s="8"/>
      <c r="G293" s="92"/>
      <c r="H293" s="92"/>
      <c r="I293" s="92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ht="15.75" customHeight="1">
      <c r="A294" s="8"/>
      <c r="B294" s="8"/>
      <c r="C294" s="8"/>
      <c r="D294" s="8"/>
      <c r="E294" s="8"/>
      <c r="F294" s="8"/>
      <c r="G294" s="92"/>
      <c r="H294" s="92"/>
      <c r="I294" s="92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ht="15.75" customHeight="1">
      <c r="A295" s="8"/>
      <c r="B295" s="8"/>
      <c r="C295" s="8"/>
      <c r="D295" s="8"/>
      <c r="E295" s="8"/>
      <c r="F295" s="8"/>
      <c r="G295" s="92"/>
      <c r="H295" s="92"/>
      <c r="I295" s="92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ht="15.75" customHeight="1">
      <c r="A296" s="8"/>
      <c r="B296" s="8"/>
      <c r="C296" s="8"/>
      <c r="D296" s="8"/>
      <c r="E296" s="8"/>
      <c r="F296" s="8"/>
      <c r="G296" s="92"/>
      <c r="H296" s="92"/>
      <c r="I296" s="92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ht="15.75" customHeight="1">
      <c r="A297" s="8"/>
      <c r="B297" s="8"/>
      <c r="C297" s="8"/>
      <c r="D297" s="8"/>
      <c r="E297" s="8"/>
      <c r="F297" s="8"/>
      <c r="G297" s="92"/>
      <c r="H297" s="92"/>
      <c r="I297" s="92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ht="15.75" customHeight="1">
      <c r="A298" s="8"/>
      <c r="B298" s="8"/>
      <c r="C298" s="8"/>
      <c r="D298" s="8"/>
      <c r="E298" s="8"/>
      <c r="F298" s="8"/>
      <c r="G298" s="92"/>
      <c r="H298" s="92"/>
      <c r="I298" s="92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ht="15.75" customHeight="1">
      <c r="A299" s="8"/>
      <c r="B299" s="8"/>
      <c r="C299" s="8"/>
      <c r="D299" s="8"/>
      <c r="E299" s="8"/>
      <c r="F299" s="8"/>
      <c r="G299" s="92"/>
      <c r="H299" s="92"/>
      <c r="I299" s="92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ht="15.75" customHeight="1">
      <c r="A300" s="8"/>
      <c r="B300" s="8"/>
      <c r="C300" s="8"/>
      <c r="D300" s="8"/>
      <c r="E300" s="8"/>
      <c r="F300" s="8"/>
      <c r="G300" s="92"/>
      <c r="H300" s="92"/>
      <c r="I300" s="92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ht="15.75" customHeight="1">
      <c r="A301" s="8"/>
      <c r="B301" s="8"/>
      <c r="C301" s="8"/>
      <c r="D301" s="8"/>
      <c r="E301" s="8"/>
      <c r="F301" s="8"/>
      <c r="G301" s="92"/>
      <c r="H301" s="92"/>
      <c r="I301" s="92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ht="15.75" customHeight="1">
      <c r="A302" s="8"/>
      <c r="B302" s="8"/>
      <c r="C302" s="8"/>
      <c r="D302" s="8"/>
      <c r="E302" s="8"/>
      <c r="F302" s="8"/>
      <c r="G302" s="92"/>
      <c r="H302" s="92"/>
      <c r="I302" s="92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ht="15.75" customHeight="1">
      <c r="A303" s="8"/>
      <c r="B303" s="8"/>
      <c r="C303" s="8"/>
      <c r="D303" s="8"/>
      <c r="E303" s="8"/>
      <c r="F303" s="8"/>
      <c r="G303" s="92"/>
      <c r="H303" s="92"/>
      <c r="I303" s="92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ht="15.75" customHeight="1">
      <c r="A304" s="8"/>
      <c r="B304" s="8"/>
      <c r="C304" s="8"/>
      <c r="D304" s="8"/>
      <c r="E304" s="8"/>
      <c r="F304" s="8"/>
      <c r="G304" s="92"/>
      <c r="H304" s="92"/>
      <c r="I304" s="92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ht="15.75" customHeight="1">
      <c r="A305" s="8"/>
      <c r="B305" s="8"/>
      <c r="C305" s="8"/>
      <c r="D305" s="8"/>
      <c r="E305" s="8"/>
      <c r="F305" s="8"/>
      <c r="G305" s="92"/>
      <c r="H305" s="92"/>
      <c r="I305" s="92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ht="15.75" customHeight="1">
      <c r="A306" s="8"/>
      <c r="B306" s="8"/>
      <c r="C306" s="8"/>
      <c r="D306" s="8"/>
      <c r="E306" s="8"/>
      <c r="F306" s="8"/>
      <c r="G306" s="92"/>
      <c r="H306" s="92"/>
      <c r="I306" s="92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ht="15.75" customHeight="1">
      <c r="A307" s="8"/>
      <c r="B307" s="8"/>
      <c r="C307" s="8"/>
      <c r="D307" s="8"/>
      <c r="E307" s="8"/>
      <c r="F307" s="8"/>
      <c r="G307" s="92"/>
      <c r="H307" s="92"/>
      <c r="I307" s="92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ht="15.75" customHeight="1">
      <c r="A308" s="8"/>
      <c r="B308" s="8"/>
      <c r="C308" s="8"/>
      <c r="D308" s="8"/>
      <c r="E308" s="8"/>
      <c r="F308" s="8"/>
      <c r="G308" s="92"/>
      <c r="H308" s="92"/>
      <c r="I308" s="92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ht="15.75" customHeight="1">
      <c r="A309" s="8"/>
      <c r="B309" s="8"/>
      <c r="C309" s="8"/>
      <c r="D309" s="8"/>
      <c r="E309" s="8"/>
      <c r="F309" s="8"/>
      <c r="G309" s="92"/>
      <c r="H309" s="92"/>
      <c r="I309" s="92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ht="15.75" customHeight="1">
      <c r="A310" s="8"/>
      <c r="B310" s="8"/>
      <c r="C310" s="8"/>
      <c r="D310" s="8"/>
      <c r="E310" s="8"/>
      <c r="F310" s="8"/>
      <c r="G310" s="92"/>
      <c r="H310" s="92"/>
      <c r="I310" s="92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ht="15.75" customHeight="1">
      <c r="A311" s="8"/>
      <c r="B311" s="8"/>
      <c r="C311" s="8"/>
      <c r="D311" s="8"/>
      <c r="E311" s="8"/>
      <c r="F311" s="8"/>
      <c r="G311" s="92"/>
      <c r="H311" s="92"/>
      <c r="I311" s="92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ht="15.75" customHeight="1">
      <c r="A312" s="8"/>
      <c r="B312" s="8"/>
      <c r="C312" s="8"/>
      <c r="D312" s="8"/>
      <c r="E312" s="8"/>
      <c r="F312" s="8"/>
      <c r="G312" s="92"/>
      <c r="H312" s="92"/>
      <c r="I312" s="92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ht="15.75" customHeight="1">
      <c r="A313" s="8"/>
      <c r="B313" s="8"/>
      <c r="C313" s="8"/>
      <c r="D313" s="8"/>
      <c r="E313" s="8"/>
      <c r="F313" s="8"/>
      <c r="G313" s="92"/>
      <c r="H313" s="92"/>
      <c r="I313" s="92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ht="15.75" customHeight="1">
      <c r="A314" s="8"/>
      <c r="B314" s="8"/>
      <c r="C314" s="8"/>
      <c r="D314" s="8"/>
      <c r="E314" s="8"/>
      <c r="F314" s="8"/>
      <c r="G314" s="92"/>
      <c r="H314" s="92"/>
      <c r="I314" s="92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ht="15.75" customHeight="1">
      <c r="A315" s="8"/>
      <c r="B315" s="8"/>
      <c r="C315" s="8"/>
      <c r="D315" s="8"/>
      <c r="E315" s="8"/>
      <c r="F315" s="8"/>
      <c r="G315" s="92"/>
      <c r="H315" s="92"/>
      <c r="I315" s="92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ht="15.75" customHeight="1">
      <c r="A316" s="8"/>
      <c r="B316" s="8"/>
      <c r="C316" s="8"/>
      <c r="D316" s="8"/>
      <c r="E316" s="8"/>
      <c r="F316" s="8"/>
      <c r="G316" s="92"/>
      <c r="H316" s="92"/>
      <c r="I316" s="92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ht="15.75" customHeight="1">
      <c r="A317" s="8"/>
      <c r="B317" s="8"/>
      <c r="C317" s="8"/>
      <c r="D317" s="8"/>
      <c r="E317" s="8"/>
      <c r="F317" s="8"/>
      <c r="G317" s="92"/>
      <c r="H317" s="92"/>
      <c r="I317" s="92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ht="15.75" customHeight="1">
      <c r="A318" s="8"/>
      <c r="B318" s="8"/>
      <c r="C318" s="8"/>
      <c r="D318" s="8"/>
      <c r="E318" s="8"/>
      <c r="F318" s="8"/>
      <c r="G318" s="92"/>
      <c r="H318" s="92"/>
      <c r="I318" s="92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ht="15.75" customHeight="1">
      <c r="A319" s="8"/>
      <c r="B319" s="8"/>
      <c r="C319" s="8"/>
      <c r="D319" s="8"/>
      <c r="E319" s="8"/>
      <c r="F319" s="8"/>
      <c r="G319" s="92"/>
      <c r="H319" s="92"/>
      <c r="I319" s="92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ht="15.75" customHeight="1">
      <c r="A320" s="8"/>
      <c r="B320" s="8"/>
      <c r="C320" s="8"/>
      <c r="D320" s="8"/>
      <c r="E320" s="8"/>
      <c r="F320" s="8"/>
      <c r="G320" s="92"/>
      <c r="H320" s="92"/>
      <c r="I320" s="92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ht="15.75" customHeight="1">
      <c r="A321" s="8"/>
      <c r="B321" s="8"/>
      <c r="C321" s="8"/>
      <c r="D321" s="8"/>
      <c r="E321" s="8"/>
      <c r="F321" s="8"/>
      <c r="G321" s="92"/>
      <c r="H321" s="92"/>
      <c r="I321" s="92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ht="15.75" customHeight="1">
      <c r="A322" s="8"/>
      <c r="B322" s="8"/>
      <c r="C322" s="8"/>
      <c r="D322" s="8"/>
      <c r="E322" s="8"/>
      <c r="F322" s="8"/>
      <c r="G322" s="92"/>
      <c r="H322" s="92"/>
      <c r="I322" s="92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ht="15.75" customHeight="1">
      <c r="A323" s="8"/>
      <c r="B323" s="8"/>
      <c r="C323" s="8"/>
      <c r="D323" s="8"/>
      <c r="E323" s="8"/>
      <c r="F323" s="8"/>
      <c r="G323" s="92"/>
      <c r="H323" s="92"/>
      <c r="I323" s="92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ht="15.75" customHeight="1">
      <c r="A324" s="8"/>
      <c r="B324" s="8"/>
      <c r="C324" s="8"/>
      <c r="D324" s="8"/>
      <c r="E324" s="8"/>
      <c r="F324" s="8"/>
      <c r="G324" s="92"/>
      <c r="H324" s="92"/>
      <c r="I324" s="92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ht="15.75" customHeight="1">
      <c r="A325" s="8"/>
      <c r="B325" s="8"/>
      <c r="C325" s="8"/>
      <c r="D325" s="8"/>
      <c r="E325" s="8"/>
      <c r="F325" s="8"/>
      <c r="G325" s="92"/>
      <c r="H325" s="92"/>
      <c r="I325" s="92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ht="15.75" customHeight="1">
      <c r="A326" s="8"/>
      <c r="B326" s="8"/>
      <c r="C326" s="8"/>
      <c r="D326" s="8"/>
      <c r="E326" s="8"/>
      <c r="F326" s="8"/>
      <c r="G326" s="92"/>
      <c r="H326" s="92"/>
      <c r="I326" s="92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4">
    <mergeCell ref="A7:A8"/>
    <mergeCell ref="B7:B8"/>
    <mergeCell ref="C7:C8"/>
    <mergeCell ref="D7:D8"/>
    <mergeCell ref="E7:I7"/>
    <mergeCell ref="E93:I93"/>
    <mergeCell ref="E94:I94"/>
    <mergeCell ref="E95:I95"/>
    <mergeCell ref="E96:I96"/>
    <mergeCell ref="E97:I97"/>
    <mergeCell ref="E98:I98"/>
    <mergeCell ref="E99:I99"/>
    <mergeCell ref="E100:I100"/>
    <mergeCell ref="E101:I101"/>
    <mergeCell ref="E109:I109"/>
    <mergeCell ref="E110:I110"/>
    <mergeCell ref="E111:I111"/>
    <mergeCell ref="E102:I102"/>
    <mergeCell ref="E103:I103"/>
    <mergeCell ref="E104:I104"/>
    <mergeCell ref="E105:I105"/>
    <mergeCell ref="E106:I106"/>
    <mergeCell ref="E107:I107"/>
    <mergeCell ref="E108:I108"/>
  </mergeCells>
  <printOptions horizontalCentered="1"/>
  <pageMargins bottom="0.7480314960629921" footer="0.0" header="0.0" left="0.2362204724409449" right="0.2362204724409449" top="0.7480314960629921"/>
  <pageSetup paperSize="8" scale="39" orientation="portrait" pageOrder="overThenDown"/>
  <headerFooter>
    <oddFooter>&amp;L&amp;P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6" width="14.43"/>
  </cols>
  <sheetData>
    <row r="1" ht="12.75" customHeight="1">
      <c r="A1" s="5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ht="12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12.75" customHeight="1">
      <c r="A3" s="10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ht="12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ht="12.7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ht="12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ht="12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ht="12.7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ht="12.7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12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2.7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2.7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12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12.7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ht="12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ht="12.7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ht="12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ht="12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ht="12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ht="12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ht="12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ht="12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ht="12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ht="12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ht="12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ht="12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ht="12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ht="12.75" customHeight="1">
      <c r="A34" s="10" t="s">
        <v>15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ht="12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ht="12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ht="12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ht="12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ht="12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ht="12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ht="12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ht="12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ht="12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ht="12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ht="12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ht="12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ht="12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ht="12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ht="12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ht="12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ht="12.75" customHeight="1">
      <c r="A56" s="10" t="s">
        <v>20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ht="12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ht="12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ht="12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ht="12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ht="12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ht="12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ht="12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ht="12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ht="12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ht="12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ht="12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ht="12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ht="12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ht="12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ht="12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ht="12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ht="12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ht="12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ht="12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ht="12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ht="12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ht="12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ht="12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ht="12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ht="12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ht="12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ht="12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ht="12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ht="12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ht="12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ht="12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ht="12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ht="12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ht="12.75" customHeight="1">
      <c r="A91" s="10" t="s">
        <v>31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ht="12.75" customHeight="1">
      <c r="A112" s="51" t="s">
        <v>37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ht="12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ht="12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ht="12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ht="12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ht="12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ht="12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ht="12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ht="12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ht="12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ht="12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ht="12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ht="12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ht="12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ht="12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ht="12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ht="12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ht="12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ht="12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ht="12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ht="12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ht="12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ht="12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ht="12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ht="12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ht="12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ht="12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  <row r="288" ht="12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ht="12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ht="12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ht="12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ht="12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ht="12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ht="12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ht="12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ht="12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ht="12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ht="12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ht="12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ht="12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ht="12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ht="12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ht="12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ht="12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ht="12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ht="12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ht="12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ht="12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ht="12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ht="12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ht="12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ht="12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12:K11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