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Тендеры в работе\АТ_27321_ПИК-Индустрия_ЭОМ_Саларьево_35, 36\2. ИТД\"/>
    </mc:Choice>
  </mc:AlternateContent>
  <xr:revisionPtr revIDLastSave="0" documentId="13_ncr:1_{70EA841F-9858-4F6A-9D34-EBF9095025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ТКП" sheetId="1" r:id="rId1"/>
  </sheets>
  <definedNames>
    <definedName name="_xlnm._FilterDatabase" localSheetId="0" hidden="1">'форма ТКП'!$A$7:$Z$30</definedName>
    <definedName name="_xlnm.Print_Area" localSheetId="0">'форма ТКП'!$A$1:$F$623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1" l="1"/>
  <c r="F41" i="1"/>
  <c r="F42" i="1"/>
  <c r="F293" i="1"/>
  <c r="F292" i="1"/>
  <c r="F291" i="1"/>
  <c r="F290" i="1"/>
  <c r="F289" i="1"/>
  <c r="F288" i="1"/>
  <c r="F287" i="1"/>
  <c r="F286" i="1"/>
  <c r="F285" i="1"/>
  <c r="F284" i="1"/>
  <c r="F283" i="1"/>
  <c r="F281" i="1"/>
  <c r="F280" i="1"/>
  <c r="F279" i="1"/>
  <c r="F278" i="1"/>
  <c r="F277" i="1"/>
  <c r="F276" i="1"/>
  <c r="F275" i="1"/>
  <c r="F274" i="1"/>
  <c r="F273" i="1"/>
  <c r="F272" i="1"/>
  <c r="F271" i="1"/>
  <c r="F269" i="1"/>
  <c r="F268" i="1"/>
  <c r="F267" i="1"/>
  <c r="F266" i="1"/>
  <c r="F265" i="1"/>
  <c r="F264" i="1"/>
  <c r="F262" i="1"/>
  <c r="F261" i="1"/>
  <c r="F260" i="1"/>
  <c r="F258" i="1"/>
  <c r="F257" i="1"/>
  <c r="F256" i="1"/>
  <c r="F255" i="1"/>
  <c r="F254" i="1"/>
  <c r="F253" i="1"/>
  <c r="F252" i="1"/>
  <c r="F251" i="1"/>
  <c r="F249" i="1"/>
  <c r="F247" i="1"/>
  <c r="F245" i="1"/>
  <c r="F244" i="1"/>
  <c r="F242" i="1"/>
  <c r="F241" i="1"/>
  <c r="F240" i="1"/>
  <c r="F239" i="1"/>
  <c r="F238" i="1"/>
  <c r="F237" i="1"/>
  <c r="F235" i="1"/>
  <c r="F234" i="1"/>
  <c r="F233" i="1"/>
  <c r="F232" i="1"/>
  <c r="F231" i="1"/>
  <c r="F230" i="1"/>
  <c r="F229" i="1"/>
  <c r="F228" i="1"/>
  <c r="F227" i="1"/>
  <c r="F226" i="1"/>
  <c r="F224" i="1"/>
  <c r="F223" i="1"/>
  <c r="F222" i="1"/>
  <c r="F221" i="1"/>
  <c r="F219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7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3" i="1"/>
  <c r="F162" i="1"/>
  <c r="F161" i="1"/>
  <c r="F160" i="1"/>
  <c r="F159" i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2" i="1"/>
  <c r="F141" i="1"/>
  <c r="F140" i="1"/>
  <c r="F138" i="1"/>
  <c r="F137" i="1"/>
  <c r="F136" i="1"/>
  <c r="F135" i="1"/>
  <c r="F134" i="1"/>
  <c r="F133" i="1"/>
  <c r="F132" i="1"/>
  <c r="F131" i="1"/>
  <c r="F130" i="1"/>
  <c r="F129" i="1"/>
  <c r="F128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5" i="1"/>
  <c r="F94" i="1"/>
  <c r="F93" i="1"/>
  <c r="F92" i="1"/>
  <c r="F91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48" i="1" l="1"/>
  <c r="F27" i="1"/>
  <c r="F270" i="1"/>
  <c r="F68" i="1"/>
  <c r="F10" i="1"/>
  <c r="F96" i="1"/>
  <c r="F218" i="1"/>
  <c r="F248" i="1"/>
  <c r="F583" i="1"/>
  <c r="F582" i="1"/>
  <c r="F581" i="1"/>
  <c r="F580" i="1"/>
  <c r="F579" i="1"/>
  <c r="F578" i="1"/>
  <c r="F577" i="1"/>
  <c r="F576" i="1"/>
  <c r="F575" i="1"/>
  <c r="F574" i="1"/>
  <c r="F572" i="1"/>
  <c r="F571" i="1"/>
  <c r="F570" i="1"/>
  <c r="F569" i="1"/>
  <c r="F568" i="1"/>
  <c r="F567" i="1"/>
  <c r="F566" i="1"/>
  <c r="F565" i="1"/>
  <c r="F564" i="1"/>
  <c r="F563" i="1"/>
  <c r="F561" i="1"/>
  <c r="F560" i="1"/>
  <c r="F559" i="1"/>
  <c r="F558" i="1"/>
  <c r="F557" i="1"/>
  <c r="F556" i="1"/>
  <c r="F554" i="1"/>
  <c r="F553" i="1"/>
  <c r="F552" i="1"/>
  <c r="F550" i="1"/>
  <c r="F549" i="1"/>
  <c r="F548" i="1"/>
  <c r="F547" i="1"/>
  <c r="F546" i="1"/>
  <c r="F545" i="1"/>
  <c r="F544" i="1"/>
  <c r="F543" i="1"/>
  <c r="F541" i="1"/>
  <c r="F539" i="1"/>
  <c r="F537" i="1"/>
  <c r="F536" i="1"/>
  <c r="F534" i="1"/>
  <c r="F533" i="1"/>
  <c r="F532" i="1"/>
  <c r="F531" i="1"/>
  <c r="F530" i="1"/>
  <c r="F529" i="1"/>
  <c r="F527" i="1"/>
  <c r="F526" i="1"/>
  <c r="F525" i="1"/>
  <c r="F524" i="1"/>
  <c r="F523" i="1"/>
  <c r="F522" i="1"/>
  <c r="F521" i="1"/>
  <c r="F520" i="1"/>
  <c r="F519" i="1"/>
  <c r="F517" i="1"/>
  <c r="F516" i="1"/>
  <c r="F515" i="1"/>
  <c r="F514" i="1"/>
  <c r="F512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6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4" i="1"/>
  <c r="F453" i="1"/>
  <c r="F452" i="1"/>
  <c r="F451" i="1"/>
  <c r="F450" i="1"/>
  <c r="F448" i="1"/>
  <c r="F447" i="1"/>
  <c r="F446" i="1"/>
  <c r="F445" i="1"/>
  <c r="F444" i="1"/>
  <c r="F443" i="1"/>
  <c r="F442" i="1"/>
  <c r="F441" i="1"/>
  <c r="F439" i="1"/>
  <c r="F438" i="1"/>
  <c r="F437" i="1"/>
  <c r="F436" i="1"/>
  <c r="F434" i="1"/>
  <c r="F433" i="1"/>
  <c r="F432" i="1"/>
  <c r="F431" i="1"/>
  <c r="F430" i="1"/>
  <c r="F429" i="1"/>
  <c r="F428" i="1"/>
  <c r="F427" i="1"/>
  <c r="F426" i="1"/>
  <c r="F425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4" i="1"/>
  <c r="F392" i="1"/>
  <c r="F391" i="1"/>
  <c r="F390" i="1"/>
  <c r="F389" i="1"/>
  <c r="F388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4" i="1" l="1"/>
  <c r="F297" i="1"/>
  <c r="F310" i="1"/>
  <c r="F562" i="1"/>
  <c r="F540" i="1"/>
  <c r="F511" i="1"/>
  <c r="F393" i="1"/>
  <c r="F362" i="1"/>
  <c r="F335" i="1"/>
  <c r="F584" i="1" l="1"/>
  <c r="F585" i="1"/>
</calcChain>
</file>

<file path=xl/sharedStrings.xml><?xml version="1.0" encoding="utf-8"?>
<sst xmlns="http://schemas.openxmlformats.org/spreadsheetml/2006/main" count="1865" uniqueCount="628">
  <si>
    <t>ОБЯЗАТЕЛЬНО К ЗАПОЛНЕНИЮ ячейки выделенные (зеленым цветом)</t>
  </si>
  <si>
    <t>Указать название организации (на бланке организации)</t>
  </si>
  <si>
    <t>КОММЕРЧЕСКОЕ ПРЕДЛОЖЕНИЕ</t>
  </si>
  <si>
    <t>Стоимость указанная в предложении включает в себя все необходимые затраты на выполнение полного комплекса работ, включая НДС</t>
  </si>
  <si>
    <t>№ п.п.</t>
  </si>
  <si>
    <t>Наименование работ</t>
  </si>
  <si>
    <t xml:space="preserve">Ед. изм. </t>
  </si>
  <si>
    <t>Ориентировочный объем</t>
  </si>
  <si>
    <t>Название организации / ИНН</t>
  </si>
  <si>
    <t>Стоимость за ед. изм. СМР и ПНР с НДС</t>
  </si>
  <si>
    <t>Общая стоимость СМР И ПНР руб. с НДС</t>
  </si>
  <si>
    <t xml:space="preserve"> Башня</t>
  </si>
  <si>
    <t>1</t>
  </si>
  <si>
    <t>Освещение кладовых:</t>
  </si>
  <si>
    <t xml:space="preserve"> </t>
  </si>
  <si>
    <t>1.1</t>
  </si>
  <si>
    <t>Кабель ввгнг ls 5х2,5</t>
  </si>
  <si>
    <t>м</t>
  </si>
  <si>
    <t>1.2</t>
  </si>
  <si>
    <t>Кабель ввгнг ls 5х1,5мм2</t>
  </si>
  <si>
    <t>1.3</t>
  </si>
  <si>
    <t>Кабель ВВГнг ls 4х1,5мм2 (цвет. маркировка жил-3 фазных, 1 ж.з.)</t>
  </si>
  <si>
    <t>1.4</t>
  </si>
  <si>
    <t>Кабель ввгнг ls 3х1,5мм2</t>
  </si>
  <si>
    <t>1.5</t>
  </si>
  <si>
    <t>Щит учетно-распределительный ЩУР-1/24</t>
  </si>
  <si>
    <t>шт</t>
  </si>
  <si>
    <t>1.6</t>
  </si>
  <si>
    <t>КОРОБКА ТУСО 67050 ОП</t>
  </si>
  <si>
    <t>1.7</t>
  </si>
  <si>
    <t>Светильник антивандальный ЖКХ 10Вт V1-U0-00005-21S00-6501040</t>
  </si>
  <si>
    <t xml:space="preserve"> шт</t>
  </si>
  <si>
    <t>1.8</t>
  </si>
  <si>
    <t>П-образный профиль PSM, L=300 мм, толщина 2,5мм</t>
  </si>
  <si>
    <t>1.9</t>
  </si>
  <si>
    <t>Шпилька резьбовая м8х1000</t>
  </si>
  <si>
    <t>1.10</t>
  </si>
  <si>
    <t>Труба пхв д-25 мм (гофр)</t>
  </si>
  <si>
    <t>20,0</t>
  </si>
  <si>
    <t>1.11</t>
  </si>
  <si>
    <t>Хомут кабел. 3,6х200</t>
  </si>
  <si>
    <t xml:space="preserve"> 1206</t>
  </si>
  <si>
    <t>1.12</t>
  </si>
  <si>
    <t>Гвоздь строит.для пистолета В-3 HILTI X-P17 B3 MX (Арт. 2156216)</t>
  </si>
  <si>
    <t>1.13</t>
  </si>
  <si>
    <t>Держатель хомута для пистолета В-3 HILTI (Арт. 285709)</t>
  </si>
  <si>
    <t>1.14</t>
  </si>
  <si>
    <t>Бирка у-134 (квадрат)</t>
  </si>
  <si>
    <t xml:space="preserve"> 210</t>
  </si>
  <si>
    <t>2</t>
  </si>
  <si>
    <t>Электромонтажные работы на кровле</t>
  </si>
  <si>
    <t>2.0</t>
  </si>
  <si>
    <t>ПНР ЭМР на кровле</t>
  </si>
  <si>
    <t>сек.</t>
  </si>
  <si>
    <t>Затяжка кабеля на кровле:</t>
  </si>
  <si>
    <t>2.1</t>
  </si>
  <si>
    <t>Кабель ВВГнг-FRLS 5х10</t>
  </si>
  <si>
    <t>2.2</t>
  </si>
  <si>
    <t>Кабель ВВГнг-FRLS 5х6</t>
  </si>
  <si>
    <t>2.3</t>
  </si>
  <si>
    <t>Кабель ввгнг ls 5х6</t>
  </si>
  <si>
    <t>2.4</t>
  </si>
  <si>
    <t>Кабель ВВГнг ls 5х4</t>
  </si>
  <si>
    <t>2.5</t>
  </si>
  <si>
    <t>Кабель ВВГнг-FRLS 4х6</t>
  </si>
  <si>
    <t>2.6</t>
  </si>
  <si>
    <t>Кабель ВВГнг-FRLS 4х4</t>
  </si>
  <si>
    <t>2.7</t>
  </si>
  <si>
    <t>Кабель ввгнг (А) FRls 4х2,5</t>
  </si>
  <si>
    <t>2.8</t>
  </si>
  <si>
    <t>Кабель ВВГнг-FRLS 4х1,5</t>
  </si>
  <si>
    <t>2.9</t>
  </si>
  <si>
    <t>2.10</t>
  </si>
  <si>
    <t>Кабель ввгнг ls 3х2,5мм2</t>
  </si>
  <si>
    <t>2.11</t>
  </si>
  <si>
    <t>Кабель ВВГнг-FRLS 3х1,5</t>
  </si>
  <si>
    <t>2.12</t>
  </si>
  <si>
    <t>2.13</t>
  </si>
  <si>
    <t>Провод ПуВнг-ls 1х6 ж/з</t>
  </si>
  <si>
    <t>2.14</t>
  </si>
  <si>
    <t>2.15</t>
  </si>
  <si>
    <t>Коробка огнестойкая 100x100х55 6к-1-6мм, IP 55</t>
  </si>
  <si>
    <t>2.16</t>
  </si>
  <si>
    <t>2.17</t>
  </si>
  <si>
    <t>2.18</t>
  </si>
  <si>
    <t>2.19</t>
  </si>
  <si>
    <t>Комплект V-MT/V-MZ (для саморег-ся электрич. нагревательных лент)</t>
  </si>
  <si>
    <t>4</t>
  </si>
  <si>
    <t>2.20</t>
  </si>
  <si>
    <t>Кабель нагрев.саморег. 30Вт/м</t>
  </si>
  <si>
    <t>3</t>
  </si>
  <si>
    <t>Прокладка магистральных стояков  до ВРУ:</t>
  </si>
  <si>
    <t>3.1</t>
  </si>
  <si>
    <t>Кабель АсВВГнг(А)LS 1х95мм2 (б)</t>
  </si>
  <si>
    <t>3.2</t>
  </si>
  <si>
    <t>Кабель АсВВГнг(А)LS 1х95мм2 (к)</t>
  </si>
  <si>
    <t>3.3</t>
  </si>
  <si>
    <t>Кабель АсВВГнг(А)LS 1х95мм2 (ч)</t>
  </si>
  <si>
    <t>3.4</t>
  </si>
  <si>
    <t>Кабель АсВВГнг(А)LS 1х95мм2 (г)</t>
  </si>
  <si>
    <t>3.5</t>
  </si>
  <si>
    <t>Кабель АсВВГнг(А)LS 1х50 (ж/з)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</si>
  <si>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</si>
  <si>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</si>
  <si>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</si>
  <si>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</si>
  <si>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</si>
  <si>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</si>
  <si>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</si>
  <si>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</si>
  <si>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</si>
  <si>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</si>
  <si>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</si>
  <si>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</si>
  <si>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</si>
  <si>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Маты прош. isover кт-11-50 (уп=рулон)urs</t>
  </si>
  <si>
    <t>3.19</t>
  </si>
  <si>
    <t>Прокладка труб и лотков на кровле:</t>
  </si>
  <si>
    <t>4.1</t>
  </si>
  <si>
    <t>Лоток проволочный 80х100, L=3000</t>
  </si>
  <si>
    <t>4.2</t>
  </si>
  <si>
    <t>Лоток проволочный 80х200, L=3000</t>
  </si>
  <si>
    <t>4.3</t>
  </si>
  <si>
    <t>4.4</t>
  </si>
  <si>
    <t>Шпилька резьбовая оц. м8х2000</t>
  </si>
  <si>
    <t>4.5</t>
  </si>
  <si>
    <t>Плитка тротуарная 500х500х50</t>
  </si>
  <si>
    <t>м2</t>
  </si>
  <si>
    <t>4.6</t>
  </si>
  <si>
    <t>Подставка круглая нерегулируемая D=153,75мм</t>
  </si>
  <si>
    <t>4.7</t>
  </si>
  <si>
    <t>Лоток неперфорированный 50х50 L=3000</t>
  </si>
  <si>
    <t>4.8</t>
  </si>
  <si>
    <t>Крышка на лоток с основанием 50</t>
  </si>
  <si>
    <t>4.9</t>
  </si>
  <si>
    <t>Пластина PTSE для заземления 37501 DKC</t>
  </si>
  <si>
    <t>4.10</t>
  </si>
  <si>
    <t>Пластина соединительная h 50 CLP1S-050 ИЭК</t>
  </si>
  <si>
    <t>4.11</t>
  </si>
  <si>
    <t>Консоль с основанием 100</t>
  </si>
  <si>
    <t>4.12</t>
  </si>
  <si>
    <t>Кранштейн потолочный SSM</t>
  </si>
  <si>
    <t>4.13</t>
  </si>
  <si>
    <t>Профиль П-образный PSM L=600 толщина 2,5 мм</t>
  </si>
  <si>
    <t>4.14</t>
  </si>
  <si>
    <t>Заготовка трубная d=32 д/подкл. вент.(компл)</t>
  </si>
  <si>
    <t>4.15</t>
  </si>
  <si>
    <t>Труба вгп 25х3.2мм</t>
  </si>
  <si>
    <t>4.16</t>
  </si>
  <si>
    <t>Труба вгп ду-32х3,2</t>
  </si>
  <si>
    <t>4.17</t>
  </si>
  <si>
    <t>Труба вгп 40х3,5мм</t>
  </si>
  <si>
    <t>4.18</t>
  </si>
  <si>
    <t>Металлорукав Р3-ЦП (НГ) 25 d=25 мм</t>
  </si>
  <si>
    <t>4.19</t>
  </si>
  <si>
    <t>Трубка термоусад. ТТС 55/16к,1220мм с клеем</t>
  </si>
  <si>
    <t>4.20</t>
  </si>
  <si>
    <t>Коробка расп. у-995</t>
  </si>
  <si>
    <t>4.21</t>
  </si>
  <si>
    <t>Светильник ЗОМ ППМ А-К-220 светодиод</t>
  </si>
  <si>
    <t>Установка и подключение щитов на кровле:</t>
  </si>
  <si>
    <t>4.22</t>
  </si>
  <si>
    <t>Щит распред. ЩРн-36</t>
  </si>
  <si>
    <t>4.23</t>
  </si>
  <si>
    <t>Щит ЩМП (300х300х150) УХЛ1, IP65</t>
  </si>
  <si>
    <t xml:space="preserve"> 14</t>
  </si>
  <si>
    <t>4.24</t>
  </si>
  <si>
    <t>Выключатель пакетный пв 3х16</t>
  </si>
  <si>
    <t>4.25</t>
  </si>
  <si>
    <t xml:space="preserve"> 8</t>
  </si>
  <si>
    <t>4.26</t>
  </si>
  <si>
    <t>Колодка клемная 6мм/10а 12 клем</t>
  </si>
  <si>
    <t xml:space="preserve"> 4</t>
  </si>
  <si>
    <t>5</t>
  </si>
  <si>
    <t>Электромонтажные работы в техподполье:</t>
  </si>
  <si>
    <t>5.0</t>
  </si>
  <si>
    <t>ПНР ЭМР в техподполье</t>
  </si>
  <si>
    <t>Установка и коммутация щитов ВРУ жилая часть:</t>
  </si>
  <si>
    <t>5.1</t>
  </si>
  <si>
    <t>Щит ЩРн-1х36з-1 36</t>
  </si>
  <si>
    <t>5.2</t>
  </si>
  <si>
    <t>Шкаф учета шу-2/т</t>
  </si>
  <si>
    <t>5.3</t>
  </si>
  <si>
    <t>Шкаф ВРУ ДУ 1.1</t>
  </si>
  <si>
    <t>5.4</t>
  </si>
  <si>
    <t>ВРУ 8504 7-панельный (к-т)</t>
  </si>
  <si>
    <t>5.5</t>
  </si>
  <si>
    <t>Кабель КВВГнг-LS 10х2,5</t>
  </si>
  <si>
    <t>5.6</t>
  </si>
  <si>
    <t>5.7</t>
  </si>
  <si>
    <t>Кабель ввгнг-ls 660в 5х10,0</t>
  </si>
  <si>
    <t>5.8</t>
  </si>
  <si>
    <t>Кабель ВВГнг-FRLS 1х120 (б)</t>
  </si>
  <si>
    <t>5.9</t>
  </si>
  <si>
    <t>Кабель ВВГнг-FRLS 1х120 (к)</t>
  </si>
  <si>
    <t>5.10</t>
  </si>
  <si>
    <t>Кабель ВВГнг-FRLS 1х120 (ч)</t>
  </si>
  <si>
    <t>5.11</t>
  </si>
  <si>
    <t>Кабель ВВГнг-FRLS 1х120 (г)</t>
  </si>
  <si>
    <t>5.12</t>
  </si>
  <si>
    <t>Кабель ВВГнг-FRLS 1х120 (ж.з.)</t>
  </si>
  <si>
    <t>5.13</t>
  </si>
  <si>
    <t>Кабель ВВГнг-FRLS 1х95 (б)</t>
  </si>
  <si>
    <t>5.14</t>
  </si>
  <si>
    <t>Кабель ВВГнг-FRLS 1х95 (к)</t>
  </si>
  <si>
    <t>5.15</t>
  </si>
  <si>
    <t>Кабель ВВГнг-FRLS 1х95 (ч)</t>
  </si>
  <si>
    <t>5.16</t>
  </si>
  <si>
    <t>Кабель ВВГнг-FRLS 1х95 (г)</t>
  </si>
  <si>
    <t>5.17</t>
  </si>
  <si>
    <t>Кабель ВВГнг-FRLS 1х95 (ж.з.)</t>
  </si>
  <si>
    <t>5.18</t>
  </si>
  <si>
    <t>Кабель ВВГнг-LS 1х120 (б)</t>
  </si>
  <si>
    <t>5.19</t>
  </si>
  <si>
    <t>Кабель ВВГнг-LS 1х120 (к)</t>
  </si>
  <si>
    <t>5.20</t>
  </si>
  <si>
    <t>Кабель ВВГнг-LS 1х120 (ч)</t>
  </si>
  <si>
    <t>5.21</t>
  </si>
  <si>
    <t>Кабель ВВГнг-LS 1х120 (г)</t>
  </si>
  <si>
    <t>5.22</t>
  </si>
  <si>
    <t>Кабель ВВГнг-ls 1х120 (ж/з)</t>
  </si>
  <si>
    <t>5.23</t>
  </si>
  <si>
    <t>Кабель ввгнг ls 1х95 (б)</t>
  </si>
  <si>
    <t>5.24</t>
  </si>
  <si>
    <t>Кабель ввгнг ls 1х95 (к)</t>
  </si>
  <si>
    <t>5.25</t>
  </si>
  <si>
    <t>Кабель ввгнг ls 1х95 (ч)</t>
  </si>
  <si>
    <t>5.26</t>
  </si>
  <si>
    <t>Кабель ввгнг ls 1х95 (г)</t>
  </si>
  <si>
    <t>5.27</t>
  </si>
  <si>
    <t>Кабель ввгнг ls 1х95 (ж/з)</t>
  </si>
  <si>
    <t>5.28</t>
  </si>
  <si>
    <t>Средства защиты</t>
  </si>
  <si>
    <t>комп</t>
  </si>
  <si>
    <t>Установка и коммутация щитов ВРУ нежилая часть 1-го неж. этажа:</t>
  </si>
  <si>
    <t>5.29</t>
  </si>
  <si>
    <t>5.30</t>
  </si>
  <si>
    <t>Шкаф учета ШУ-2/т с доработкой (тип ЗУР-2-ДУ)</t>
  </si>
  <si>
    <t>5.31</t>
  </si>
  <si>
    <t>Шкаф учета шу-1</t>
  </si>
  <si>
    <t>5.32</t>
  </si>
  <si>
    <t>Щит щап-12</t>
  </si>
  <si>
    <t>5.33</t>
  </si>
  <si>
    <t>Щит распред. ЩРн-24</t>
  </si>
  <si>
    <t>5.34</t>
  </si>
  <si>
    <t>ВРУ 8504 3-панельный (комплект)</t>
  </si>
  <si>
    <t>5.35</t>
  </si>
  <si>
    <t>5.36</t>
  </si>
  <si>
    <t>Кабель ВВГ нг (А)-FRLS 3х2,5</t>
  </si>
  <si>
    <t>5.37</t>
  </si>
  <si>
    <t>Кабель ВВГнг-LS 5х4</t>
  </si>
  <si>
    <t>5.38</t>
  </si>
  <si>
    <t>Кабель ВВГнг-FRLS 5х25</t>
  </si>
  <si>
    <t>5.39</t>
  </si>
  <si>
    <t>Установка щитков в техподполье:</t>
  </si>
  <si>
    <t>5.40</t>
  </si>
  <si>
    <t>Шкаф управления вентиляторами ШУВ5141-2674 31У4</t>
  </si>
  <si>
    <t>5.41</t>
  </si>
  <si>
    <t>Шкаф управления вентиляторами ШУВ5141-3074 31У4</t>
  </si>
  <si>
    <t>5.42</t>
  </si>
  <si>
    <t>Щит распред. ЩР-СС ПИК 1.0</t>
  </si>
  <si>
    <t>5.43</t>
  </si>
  <si>
    <t>Щит распред. ЩРн-9</t>
  </si>
  <si>
    <t>5.44</t>
  </si>
  <si>
    <t>5.45</t>
  </si>
  <si>
    <t>5.46</t>
  </si>
  <si>
    <t>Монтаж лотков в техподполье:</t>
  </si>
  <si>
    <t>5.47</t>
  </si>
  <si>
    <t>5.48</t>
  </si>
  <si>
    <t>5.49</t>
  </si>
  <si>
    <t>Лоток проволочный 80х300 L=3000</t>
  </si>
  <si>
    <t>5.50</t>
  </si>
  <si>
    <t>5.51</t>
  </si>
  <si>
    <t>Профиль PSM П-обр.L=400 мм толщ.=2,5мм</t>
  </si>
  <si>
    <t>5.52</t>
  </si>
  <si>
    <t>5.53</t>
  </si>
  <si>
    <t>5.54</t>
  </si>
  <si>
    <t>5.55</t>
  </si>
  <si>
    <t>5.56</t>
  </si>
  <si>
    <t>Монтаж заземления в техподполье:</t>
  </si>
  <si>
    <t xml:space="preserve"> 5.57</t>
  </si>
  <si>
    <t>Кабель ВВГнг -LS 1х25 ж/з</t>
  </si>
  <si>
    <t xml:space="preserve"> 5.58</t>
  </si>
  <si>
    <t xml:space="preserve"> 5.59</t>
  </si>
  <si>
    <t>Кабель ВВГнг -LS 1х6 ж/з</t>
  </si>
  <si>
    <t xml:space="preserve"> 5.60</t>
  </si>
  <si>
    <t>Полоса мет. 4х40</t>
  </si>
  <si>
    <t xml:space="preserve"> м</t>
  </si>
  <si>
    <t xml:space="preserve"> 5.61</t>
  </si>
  <si>
    <t>Лак бт-577</t>
  </si>
  <si>
    <t>кг</t>
  </si>
  <si>
    <t>Освещения техподполья:</t>
  </si>
  <si>
    <t xml:space="preserve"> 5.62</t>
  </si>
  <si>
    <t>Светильник ССП-159-18Вт</t>
  </si>
  <si>
    <t xml:space="preserve"> 5.63</t>
  </si>
  <si>
    <t>Светильник СПП-2301 круг 12Вт 230В 4000к 960Лм IP65 бел</t>
  </si>
  <si>
    <t xml:space="preserve"> 5.64</t>
  </si>
  <si>
    <t>Светильник светодиодный VARTON - аварийный "ВЫХОД" 3 Вт V1-R0-70354-02A02-2000365, IP20</t>
  </si>
  <si>
    <t xml:space="preserve"> 5.65</t>
  </si>
  <si>
    <t xml:space="preserve"> Выкл. рондо 10п п/г (ва-66-102б</t>
  </si>
  <si>
    <t xml:space="preserve"> 5.66</t>
  </si>
  <si>
    <t>Датчик движения накладной, 360 град.</t>
  </si>
  <si>
    <t xml:space="preserve"> 5.67</t>
  </si>
  <si>
    <t>Трансформатор ятп-0.25 220/36в</t>
  </si>
  <si>
    <t xml:space="preserve"> 5.68</t>
  </si>
  <si>
    <t>Трансформатор ятп-0.25 220/12в</t>
  </si>
  <si>
    <t xml:space="preserve"> 5.69</t>
  </si>
  <si>
    <t xml:space="preserve"> 5.70</t>
  </si>
  <si>
    <t xml:space="preserve"> 5.71</t>
  </si>
  <si>
    <t>Пиктограмма "А" на аварийный светильник. Размер 40х40.</t>
  </si>
  <si>
    <t xml:space="preserve"> 5.72</t>
  </si>
  <si>
    <t>РОЗЕТКА 1ОП IP44(РА16-044)</t>
  </si>
  <si>
    <t xml:space="preserve"> 5.73</t>
  </si>
  <si>
    <t>Кабель ВВГнг-FRLS 3х2,5</t>
  </si>
  <si>
    <t xml:space="preserve"> 5.74</t>
  </si>
  <si>
    <t xml:space="preserve"> 5.75</t>
  </si>
  <si>
    <t xml:space="preserve"> 5.76</t>
  </si>
  <si>
    <t xml:space="preserve"> 5.77</t>
  </si>
  <si>
    <t>Кабель ВВГнг-FRLS 2х1,5</t>
  </si>
  <si>
    <t xml:space="preserve"> 5.78</t>
  </si>
  <si>
    <t xml:space="preserve">Кабель ввгнг ls 2х1,5мм2 (цвет. маркировка жил-фазная) </t>
  </si>
  <si>
    <t xml:space="preserve"> 5.79</t>
  </si>
  <si>
    <t xml:space="preserve"> 5.80</t>
  </si>
  <si>
    <t xml:space="preserve"> 5.81</t>
  </si>
  <si>
    <t xml:space="preserve"> 5.82</t>
  </si>
  <si>
    <t>Монтаж метал. хомутов ОСУП в техподполье:</t>
  </si>
  <si>
    <t xml:space="preserve"> 5.83</t>
  </si>
  <si>
    <t>Хомут для трубы d80-160 ДКС NG3001</t>
  </si>
  <si>
    <t>Затяжка кабеля по техподполью: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</si>
  <si>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</si>
  <si>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</si>
  <si>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</si>
  <si>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</si>
  <si>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</si>
  <si>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</si>
  <si>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</si>
  <si>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</si>
  <si>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</si>
  <si>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</si>
  <si>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</si>
  <si>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Кабель ввгнг (А) FRls 5х2,5</t>
  </si>
  <si>
    <t>5.95</t>
  </si>
  <si>
    <t>5.96</t>
  </si>
  <si>
    <t>Кабель ВВГнг-FRLS 5х1,5</t>
  </si>
  <si>
    <t>5.97</t>
  </si>
  <si>
    <t>5.98</t>
  </si>
  <si>
    <t>5.99</t>
  </si>
  <si>
    <t>5.100</t>
  </si>
  <si>
    <t>5.101</t>
  </si>
  <si>
    <t>Кабель ВВГнг-FRLS 3х6</t>
  </si>
  <si>
    <t>5.102</t>
  </si>
  <si>
    <t>Кабель ввгнг ls 3х6</t>
  </si>
  <si>
    <t>5.103</t>
  </si>
  <si>
    <t>5.104</t>
  </si>
  <si>
    <t>5.105</t>
  </si>
  <si>
    <t>5.106</t>
  </si>
  <si>
    <t>Сжим у-731,734</t>
  </si>
  <si>
    <t>5.107</t>
  </si>
  <si>
    <t>Сжим У-870М</t>
  </si>
  <si>
    <t>5.108</t>
  </si>
  <si>
    <t>5.109</t>
  </si>
  <si>
    <t>5.110</t>
  </si>
  <si>
    <t>5.111</t>
  </si>
  <si>
    <t>5.112</t>
  </si>
  <si>
    <t>Хомут кабел. 4,8х360(350)</t>
  </si>
  <si>
    <t xml:space="preserve"> 6</t>
  </si>
  <si>
    <t>Электромонтажные работы по 1 нежилому этажу</t>
  </si>
  <si>
    <t>6.0</t>
  </si>
  <si>
    <t>ПНР ЭМР по первому этажу</t>
  </si>
  <si>
    <t>Установка УЭРВ в МОП 1-ый этаж</t>
  </si>
  <si>
    <t>6.1</t>
  </si>
  <si>
    <t>Транзитный короб ТР ЩЭ ПИК2.0 (350х170мм)</t>
  </si>
  <si>
    <t>6.2</t>
  </si>
  <si>
    <t>Гильза ГК-4. ПИК 2.0 (ГРАД)</t>
  </si>
  <si>
    <t>6.3</t>
  </si>
  <si>
    <t>Провод ПУВнг-LS 1х6ж/з</t>
  </si>
  <si>
    <t>6.4</t>
  </si>
  <si>
    <t>Опалубка несъемная оцинк. 220х420мм в УЭРВ</t>
  </si>
  <si>
    <t>Затяжка кабеля по 1 нежилому этажу: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</si>
  <si>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</si>
  <si>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</si>
  <si>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</si>
  <si>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</si>
  <si>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</si>
  <si>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</si>
  <si>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</si>
  <si>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</si>
  <si>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</si>
  <si>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Клипса для трубы д=25</t>
  </si>
  <si>
    <t>Освещение 1-ого нежилого этажа:</t>
  </si>
  <si>
    <t xml:space="preserve"> 6.14</t>
  </si>
  <si>
    <t>Светильник нсп 02-100</t>
  </si>
  <si>
    <t xml:space="preserve"> 57</t>
  </si>
  <si>
    <t xml:space="preserve"> 6.15</t>
  </si>
  <si>
    <t>Лампа накал. б 220х60 е27</t>
  </si>
  <si>
    <t xml:space="preserve">  57</t>
  </si>
  <si>
    <t xml:space="preserve"> 6.16</t>
  </si>
  <si>
    <t>Болт анкерный с кольцом</t>
  </si>
  <si>
    <t xml:space="preserve"> 6.17</t>
  </si>
  <si>
    <t xml:space="preserve"> 6.18</t>
  </si>
  <si>
    <t xml:space="preserve"> 6.19</t>
  </si>
  <si>
    <t>Светильник ДБО 0 1-1-003 светодиод</t>
  </si>
  <si>
    <t>Установка щитков 1-го нежил.этажа :</t>
  </si>
  <si>
    <t xml:space="preserve"> Щит ЩЭМ ПИК 1.0</t>
  </si>
  <si>
    <t xml:space="preserve"> 6.20</t>
  </si>
  <si>
    <t>Коробка монтажная огнестойкая КМ-О (4кх6,0)-IP41</t>
  </si>
  <si>
    <t>Установка арматуры:</t>
  </si>
  <si>
    <t xml:space="preserve"> 6.21</t>
  </si>
  <si>
    <t xml:space="preserve"> Выкл. рондо 10п п/г (ва-66-102б)</t>
  </si>
  <si>
    <t>Электромонтажные работы в МОП</t>
  </si>
  <si>
    <t>7.0</t>
  </si>
  <si>
    <t>ПНР ЭМР в МОП</t>
  </si>
  <si>
    <t>Установка УЭРВ в МОП:</t>
  </si>
  <si>
    <t>7.1</t>
  </si>
  <si>
    <t>Дверь к щиту этажному 016 на 4кв. ПИК 2.0 (Град)</t>
  </si>
  <si>
    <t>7.2</t>
  </si>
  <si>
    <t>Дверь к щиту этажному 016 на 5кв. ПИК 2.0 (Град)</t>
  </si>
  <si>
    <t>7.3</t>
  </si>
  <si>
    <t>Рама УЭРВ ПИК2.0 (Град)</t>
  </si>
  <si>
    <t>7.4</t>
  </si>
  <si>
    <t>7.5</t>
  </si>
  <si>
    <t>Короб транзитный ТБ ЩЭ ПИК 2.0</t>
  </si>
  <si>
    <t>7.6</t>
  </si>
  <si>
    <t>7.7</t>
  </si>
  <si>
    <t>7.8</t>
  </si>
  <si>
    <t>Коммутация УЭРВ в МОП:</t>
  </si>
  <si>
    <t>7.9</t>
  </si>
  <si>
    <t>Часть аппаратная  к УЭРВн на 4кв</t>
  </si>
  <si>
    <t>7.10</t>
  </si>
  <si>
    <t>Часть аппаратная к УЭРВн на 5кв</t>
  </si>
  <si>
    <t>7.11</t>
  </si>
  <si>
    <t>Затяжка кабеля в МОП:</t>
  </si>
  <si>
    <t>7.12</t>
  </si>
  <si>
    <t>КабельАс ВВГ нг - LS 3х16мм2</t>
  </si>
  <si>
    <t>7.13</t>
  </si>
  <si>
    <t>7.14</t>
  </si>
  <si>
    <t>7.15</t>
  </si>
  <si>
    <t>7.16</t>
  </si>
  <si>
    <t>Втулка в42 (900)</t>
  </si>
  <si>
    <t>7.17</t>
  </si>
  <si>
    <t>8</t>
  </si>
  <si>
    <t>Освещение МОП 1эт:</t>
  </si>
  <si>
    <t xml:space="preserve"> 8.1</t>
  </si>
  <si>
    <t xml:space="preserve"> 8.2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</si>
  <si>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</si>
  <si>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</si>
  <si>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</si>
  <si>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</si>
  <si>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</si>
  <si>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 xml:space="preserve"> 8.8</t>
  </si>
  <si>
    <t xml:space="preserve"> 8.9</t>
  </si>
  <si>
    <t xml:space="preserve"> 8.10</t>
  </si>
  <si>
    <t xml:space="preserve"> 8.11</t>
  </si>
  <si>
    <t>Освещение МОП с 2-го и выше:</t>
  </si>
  <si>
    <t xml:space="preserve"> 8.12</t>
  </si>
  <si>
    <t xml:space="preserve"> 8.13</t>
  </si>
  <si>
    <t xml:space="preserve"> 8.14</t>
  </si>
  <si>
    <t xml:space="preserve"> 8.15</t>
  </si>
  <si>
    <t>Кабель ввгнг ls 3х6мм2</t>
  </si>
  <si>
    <t xml:space="preserve"> 8.16</t>
  </si>
  <si>
    <t xml:space="preserve"> 8.17</t>
  </si>
  <si>
    <t xml:space="preserve"> 8.18</t>
  </si>
  <si>
    <t xml:space="preserve"> 8.19</t>
  </si>
  <si>
    <t xml:space="preserve"> 8.20</t>
  </si>
  <si>
    <t xml:space="preserve"> 8.21</t>
  </si>
  <si>
    <t xml:space="preserve"> 8.22</t>
  </si>
  <si>
    <t xml:space="preserve">Наличие авансирования </t>
  </si>
  <si>
    <t>да (%) /нет</t>
  </si>
  <si>
    <t xml:space="preserve">Готовность приступить к работе по уведомлению </t>
  </si>
  <si>
    <t>да/нет</t>
  </si>
  <si>
    <t>Срок исполнения предмета тендера</t>
  </si>
  <si>
    <t>мес.</t>
  </si>
  <si>
    <t>Информация о посещении объекта (были/не были), вопросы по результатам посещения</t>
  </si>
  <si>
    <t>Виды работ, планируемые к выполнению субподрядными организациями</t>
  </si>
  <si>
    <t>вид работ-наименование</t>
  </si>
  <si>
    <t>Готовность подписать договор в редакции Заказчика</t>
  </si>
  <si>
    <t>да (сумма) /нет</t>
  </si>
  <si>
    <t>Опыт работы с ГК ПИК (при наличии текущих проектов- указать % реализации)</t>
  </si>
  <si>
    <t>объект/ вид работ/% выполнения</t>
  </si>
  <si>
    <t>Опыт реализации подобных видов работ за последние 2-3 года (указать не более 5 ключевых объектов и их заказчиков )</t>
  </si>
  <si>
    <t>объект/заказчик/год</t>
  </si>
  <si>
    <t>Численность работающих всего / численность, планируемая для выполнения предмета тендера</t>
  </si>
  <si>
    <t>кол-во/кол-во</t>
  </si>
  <si>
    <t>Дата регистрации компании</t>
  </si>
  <si>
    <t>дд/мм/гг</t>
  </si>
  <si>
    <t xml:space="preserve">сумма/сумма/сумма </t>
  </si>
  <si>
    <t>Сайт компании</t>
  </si>
  <si>
    <t>ссылка</t>
  </si>
  <si>
    <t>Генеральный директор предприятия (ФИО - полностью, контакты: тел., e-mail)</t>
  </si>
  <si>
    <t>Контактное лицо по вопросам участия в тендере (должность, ФИО - полностью, контакты: тел., e-mail)</t>
  </si>
  <si>
    <t>Примечание к ТКП претендента</t>
  </si>
  <si>
    <t>Примечание:</t>
  </si>
  <si>
    <t>Материалы и оборудование для монтажа предоставляются ОАО "ПИК-Индустрия"</t>
  </si>
  <si>
    <t>Все работы должны быть выполнены в соответствие с проектной документацией и соблюдением всех нормативных документов.</t>
  </si>
  <si>
    <t xml:space="preserve"> Сдача работ  эксплуатирующей организации   и  ростехнадзору, субподрядчик в обязательном порядке готовит в 3 экземплярах исполнительную документацию  в полном объеме  на выполненую  работу.</t>
  </si>
  <si>
    <t xml:space="preserve">Электромонтажные работы в квартирах  не выполняется </t>
  </si>
  <si>
    <t>Освещение МОП:</t>
  </si>
  <si>
    <t>1)В местах МОП производится только монтаж групповых линий  с установкой распаячных коробок, светильники не устанавливаются. Кабельные линии прокладываются открыто на дюбель хомутах</t>
  </si>
  <si>
    <t>2)Техподполье и кровля выполняется в объёме проекта. Кабельные линии освещения прокладываются открыто на держателях с хомутами.</t>
  </si>
  <si>
    <t>3)Рама УЭРВ устанавливается в построечных условиях.</t>
  </si>
  <si>
    <t>4)1-ый этаж БКФН  выполняется в полном объёме по  отедельному проекту ЭОМ2.</t>
  </si>
  <si>
    <t>5)Освещение шахт лифтов по шахтам не выполняется ведутся  только линии до распред щитков на последнем этаже.</t>
  </si>
  <si>
    <t xml:space="preserve">6) ОСУП выполняется в объёме  пректа ЭГ ,ЭОМ1и ЭОМ2 (контур из полосы4х40 в помещениях указанные на плане проекта ЭГ исключая лифтовые шахты и ИТП. Молниезащита и наружный контур не выполняется) </t>
  </si>
  <si>
    <t>ГЕНЕРАЛЬНЫЙ ДИРЕКТОР ____________________________</t>
  </si>
  <si>
    <t>м.п.</t>
  </si>
  <si>
    <t>(подпись)</t>
  </si>
  <si>
    <t>Щит ЩУР-1/24</t>
  </si>
  <si>
    <t>22,0</t>
  </si>
  <si>
    <t>1352</t>
  </si>
  <si>
    <t>1109</t>
  </si>
  <si>
    <t>215</t>
  </si>
  <si>
    <t>33,0</t>
  </si>
  <si>
    <t>Кабель ВВГнг-FRLS 4х10</t>
  </si>
  <si>
    <t>11,0</t>
  </si>
  <si>
    <t>16,0</t>
  </si>
  <si>
    <t>6,0</t>
  </si>
  <si>
    <t>12,0</t>
  </si>
  <si>
    <t>15,0</t>
  </si>
  <si>
    <t>229,0</t>
  </si>
  <si>
    <t>Кабель ввгнг ls 1х6 (з/ж)</t>
  </si>
  <si>
    <t>30,0</t>
  </si>
  <si>
    <t>156,0</t>
  </si>
  <si>
    <t>40,0</t>
  </si>
  <si>
    <t>Кабель ввгнг ls 4х2,5</t>
  </si>
  <si>
    <t>55,0</t>
  </si>
  <si>
    <t>2.21</t>
  </si>
  <si>
    <t>10,0</t>
  </si>
  <si>
    <t>2.22</t>
  </si>
  <si>
    <t>50,0</t>
  </si>
  <si>
    <t>Кабель АсВВГнг(А)LS 1х150 (б)</t>
  </si>
  <si>
    <t>Кабель АсВВГнг(А)LS 1х150 (к)</t>
  </si>
  <si>
    <t>Кабель АсВВГнг(А)LS 1х150 (ч)</t>
  </si>
  <si>
    <t>Кабель АсВВГнг(А)LS 1х150 (г)</t>
  </si>
  <si>
    <t>Кабель АсВВГнг(А)LS 1х95 (ж/з)</t>
  </si>
  <si>
    <t>Кабель ввгнг-ls 660в 5х10</t>
  </si>
  <si>
    <t>100,0</t>
  </si>
  <si>
    <t>200,0</t>
  </si>
  <si>
    <t>150,0</t>
  </si>
  <si>
    <t>3.20</t>
  </si>
  <si>
    <t>3.21</t>
  </si>
  <si>
    <t>3.22</t>
  </si>
  <si>
    <t>3.23</t>
  </si>
  <si>
    <t>3.24</t>
  </si>
  <si>
    <t>3.25</t>
  </si>
  <si>
    <t>3.26</t>
  </si>
  <si>
    <t>Лоток перфорированный 50х50х3000 CLP10-050-050-3 ИЭК</t>
  </si>
  <si>
    <t>Штука</t>
  </si>
  <si>
    <t>27</t>
  </si>
  <si>
    <t>54</t>
  </si>
  <si>
    <t>81</t>
  </si>
  <si>
    <t>20,25</t>
  </si>
  <si>
    <t>324</t>
  </si>
  <si>
    <t>19</t>
  </si>
  <si>
    <t>57</t>
  </si>
  <si>
    <t>126</t>
  </si>
  <si>
    <t>Труба вгп оц ду-25х3,2</t>
  </si>
  <si>
    <t>Труба вгп 20х2,8мм</t>
  </si>
  <si>
    <t>11</t>
  </si>
  <si>
    <t>4.27</t>
  </si>
  <si>
    <t>4.28</t>
  </si>
  <si>
    <t>4.29</t>
  </si>
  <si>
    <t>ВРУ 8504 6-панельный (к-т)</t>
  </si>
  <si>
    <t>Кабель ввгнг-ls 660в 5х16</t>
  </si>
  <si>
    <t>Кабель ВВГнг LS 1х150 (б)</t>
  </si>
  <si>
    <t>Кабель ВВГнг LS 1х150 (к)</t>
  </si>
  <si>
    <t>Кабель ВВГнг LS 1х150 (ч)</t>
  </si>
  <si>
    <t>Кабель ВВГнг LS 1х150 (г)</t>
  </si>
  <si>
    <t>Кабель ВВГнг LS 1Х150 ж/з</t>
  </si>
  <si>
    <t>Щит распред. ЩРн-12</t>
  </si>
  <si>
    <t>ВРУ 8504 4-панельный (комплект)</t>
  </si>
  <si>
    <t>Кабель ВВГ нг (А)-FRLS 3х4</t>
  </si>
  <si>
    <t>Щит распред. ЩР-СС</t>
  </si>
  <si>
    <t>Щит ЩМП IP66</t>
  </si>
  <si>
    <t>7</t>
  </si>
  <si>
    <t>23</t>
  </si>
  <si>
    <t>13</t>
  </si>
  <si>
    <t>18</t>
  </si>
  <si>
    <t>60</t>
  </si>
  <si>
    <t>78</t>
  </si>
  <si>
    <t xml:space="preserve"> 5.51</t>
  </si>
  <si>
    <t xml:space="preserve"> 5.52</t>
  </si>
  <si>
    <t>Кабель ВВГнг-ls 1х240 (ж/з)</t>
  </si>
  <si>
    <t xml:space="preserve"> 5.53</t>
  </si>
  <si>
    <t xml:space="preserve"> 5.54</t>
  </si>
  <si>
    <t xml:space="preserve"> 5.55</t>
  </si>
  <si>
    <t xml:space="preserve"> 5.56</t>
  </si>
  <si>
    <t>15</t>
  </si>
  <si>
    <t>53</t>
  </si>
  <si>
    <t>45</t>
  </si>
  <si>
    <t>6</t>
  </si>
  <si>
    <t>10</t>
  </si>
  <si>
    <t>65</t>
  </si>
  <si>
    <t>1641</t>
  </si>
  <si>
    <t>1991</t>
  </si>
  <si>
    <t>Труба пхв д-20 мм гофр.</t>
  </si>
  <si>
    <t>5.76</t>
  </si>
  <si>
    <t>5.77</t>
  </si>
  <si>
    <t>5.78</t>
  </si>
  <si>
    <t>5.79</t>
  </si>
  <si>
    <t>5.80</t>
  </si>
  <si>
    <t>5.81</t>
  </si>
  <si>
    <t>5.82</t>
  </si>
  <si>
    <t>5.83</t>
  </si>
  <si>
    <t>Кабель ввгнг ls 1х4 (з/ж)</t>
  </si>
  <si>
    <t>Сжим у-859</t>
  </si>
  <si>
    <t>Кабель ВВГнг ls 2х1,5мм2 (цвет. маркировка жил-фазная)</t>
  </si>
  <si>
    <t xml:space="preserve"> Труба  пвх д-25 (гофр)</t>
  </si>
  <si>
    <t>1449</t>
  </si>
  <si>
    <t>1317</t>
  </si>
  <si>
    <t xml:space="preserve"> 6.13</t>
  </si>
  <si>
    <t>80</t>
  </si>
  <si>
    <t>59</t>
  </si>
  <si>
    <t>Дверь к щиту этажному 016 на 6кв. ПИК 2.0 (Град)</t>
  </si>
  <si>
    <t>Часть аппаратная к УЭРВн на 6кв</t>
  </si>
  <si>
    <t>674</t>
  </si>
  <si>
    <t>612</t>
  </si>
  <si>
    <t>ВСЕГО по предмету, руб. с НДС</t>
  </si>
  <si>
    <t>ИТОГО ЗА КОРПУС 36, руб. с НДС</t>
  </si>
  <si>
    <t>ИТОГО ЗА КОРПУС 35, руб. с НДС</t>
  </si>
  <si>
    <t xml:space="preserve">г.Москва, НАО, поселение Сосенское вблизи  д.Николо-Хованское, (8 очередь) корп 36 (этап 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</si>
  <si>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Лот №2</t>
  </si>
  <si>
    <t xml:space="preserve"> на Выполнение внутренних электромонтажных работ  на объекте АО "ПИК-Индустрия", расположенных по адресу: г.Москва, НАО, поселение Сосенское вблизи  д.Николо-Хованское, (8 очередь) корп. 35 (этап 9), корп. 36 (этап 9)                                                          </t>
  </si>
  <si>
    <t>Гарантийный срок 5 лет</t>
  </si>
  <si>
    <t xml:space="preserve">Наличие СРО </t>
  </si>
  <si>
    <t>Оборот за последние 3 года (указать оборот за 2017/2018/2019 год)</t>
  </si>
  <si>
    <t>Согласие на то, что в случае победы в тендере, структура стоимости по ТКП, без изменения итоговой суммы, будет распределена по структуре стоимости ПИК-Индустрии.</t>
  </si>
  <si>
    <t>Cогласие на оформление всех договорных документов с помощью электронного документооборота (ЭДО), с применением квалифицированной электронной подписи (КЭП) (в соответствии с Приказом №34 от 25.07.2018г. "О внедрении ЭДО" Первого вице-президента - Операционного директора Прыгункова А.С.).</t>
  </si>
  <si>
    <t xml:space="preserve">г.Москва, НАО, поселение Сосенское вблизи  д.Николо-Хованское, (8 очередь) корп 35 (этап 9). Срок выполнения - 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</si>
</sst>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2" x14ac:knownFonts="1">
    <font>
      <sz val="8"/>
      <color rgb="FF000000"/>
      <name val="Arial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26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</font>
    <font>
      <b/>
      <sz val="12"/>
      <name val="Times New Roman"/>
    </font>
    <font>
      <b/>
      <sz val="12"/>
      <name val="Times"/>
    </font>
    <font>
      <sz val="12"/>
      <name val="Times New Roman"/>
    </font>
    <font>
      <sz val="12"/>
      <name val="Times"/>
    </font>
    <font>
      <b/>
      <sz val="12"/>
      <name val="Calibri"/>
    </font>
    <font>
      <sz val="12"/>
      <color rgb="FF000000"/>
      <name val="Times New Roman"/>
    </font>
    <font>
      <sz val="12"/>
      <color rgb="FF000000"/>
      <name val="Arial"/>
    </font>
    <font>
      <sz val="12"/>
      <name val="Arial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222222"/>
      <name val="Arial"/>
    </font>
    <font>
      <sz val="13"/>
      <name val="Arial"/>
    </font>
    <font>
      <sz val="12"/>
      <color rgb="FF000000"/>
      <name val="Time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rgb="FF99CC00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 applyFont="1" applyAlignment="1"/>
    <xf numFmtId="0" fontId="1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8" fillId="2" borderId="4" xfId="0" applyFont="1" applyFill="1" applyBorder="1" applyAlignment="1">
      <alignment vertical="center"/>
    </xf>
    <xf numFmtId="0" fontId="6" fillId="0" borderId="0" xfId="0" applyFont="1" applyAlignment="1"/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1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/>
    <xf numFmtId="0" fontId="11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4" fillId="0" borderId="0" xfId="0" applyFont="1" applyAlignment="1"/>
    <xf numFmtId="0" fontId="11" fillId="2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5" fillId="2" borderId="10" xfId="0" applyNumberFormat="1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49" fontId="14" fillId="2" borderId="10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horizontal="left" vertical="center"/>
    </xf>
    <xf numFmtId="164" fontId="5" fillId="2" borderId="1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16" fillId="2" borderId="10" xfId="0" applyNumberFormat="1" applyFont="1" applyFill="1" applyBorder="1" applyAlignment="1">
      <alignment horizontal="left" vertical="center"/>
    </xf>
    <xf numFmtId="164" fontId="14" fillId="2" borderId="10" xfId="0" applyNumberFormat="1" applyFont="1" applyFill="1" applyBorder="1" applyAlignment="1">
      <alignment horizontal="left" vertical="center"/>
    </xf>
    <xf numFmtId="49" fontId="9" fillId="2" borderId="12" xfId="0" applyNumberFormat="1" applyFont="1" applyFill="1" applyBorder="1" applyAlignment="1">
      <alignment horizontal="left" vertical="center"/>
    </xf>
    <xf numFmtId="49" fontId="14" fillId="2" borderId="11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/>
    </xf>
    <xf numFmtId="49" fontId="14" fillId="2" borderId="12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14" fillId="2" borderId="9" xfId="0" applyNumberFormat="1" applyFont="1" applyFill="1" applyBorder="1" applyAlignment="1">
      <alignment horizontal="left" vertical="center"/>
    </xf>
    <xf numFmtId="164" fontId="9" fillId="0" borderId="9" xfId="0" applyNumberFormat="1" applyFont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1" fontId="14" fillId="2" borderId="12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164" fontId="14" fillId="2" borderId="12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14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9" fillId="4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5" borderId="8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right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5" fillId="5" borderId="16" xfId="0" applyNumberFormat="1" applyFont="1" applyFill="1" applyBorder="1" applyAlignment="1">
      <alignment horizontal="right" vertical="center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4" fontId="5" fillId="6" borderId="10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3" fillId="0" borderId="0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3" fillId="7" borderId="5" xfId="0" applyFont="1" applyFill="1" applyBorder="1"/>
    <xf numFmtId="164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0" fontId="3" fillId="0" borderId="14" xfId="0" applyFont="1" applyBorder="1" applyAlignment="1">
      <alignment horizontal="left"/>
    </xf>
    <xf numFmtId="0" fontId="11" fillId="0" borderId="1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3" fillId="7" borderId="8" xfId="0" applyFont="1" applyFill="1" applyBorder="1"/>
    <xf numFmtId="0" fontId="9" fillId="0" borderId="6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6" borderId="1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3" xfId="0" applyFont="1" applyFill="1" applyBorder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/>
    <xf numFmtId="0" fontId="9" fillId="0" borderId="5" xfId="0" applyFont="1" applyBorder="1" applyAlignment="1">
      <alignment horizontal="center" vertical="center"/>
    </xf>
    <xf numFmtId="0" fontId="3" fillId="0" borderId="5" xfId="0" applyFont="1" applyBorder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wrapText="1"/>
    </xf>
    <xf numFmtId="4" fontId="21" fillId="3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vertical="center" wrapText="1"/>
    </xf>
    <xf numFmtId="0" fontId="23" fillId="2" borderId="10" xfId="0" applyFont="1" applyFill="1" applyBorder="1" applyAlignment="1">
      <alignment vertical="top" wrapText="1"/>
    </xf>
    <xf numFmtId="0" fontId="22" fillId="0" borderId="11" xfId="0" applyFont="1" applyBorder="1"/>
    <xf numFmtId="49" fontId="24" fillId="0" borderId="10" xfId="0" applyNumberFormat="1" applyFont="1" applyBorder="1" applyAlignment="1">
      <alignment horizontal="right" vertical="center" wrapText="1"/>
    </xf>
    <xf numFmtId="49" fontId="25" fillId="2" borderId="0" xfId="0" applyNumberFormat="1" applyFont="1" applyFill="1"/>
    <xf numFmtId="0" fontId="25" fillId="2" borderId="10" xfId="0" applyFont="1" applyFill="1" applyBorder="1" applyAlignment="1">
      <alignment horizontal="center"/>
    </xf>
    <xf numFmtId="164" fontId="26" fillId="2" borderId="10" xfId="0" applyNumberFormat="1" applyFont="1" applyFill="1" applyBorder="1" applyAlignment="1">
      <alignment horizontal="center"/>
    </xf>
    <xf numFmtId="0" fontId="25" fillId="2" borderId="10" xfId="0" applyFont="1" applyFill="1" applyBorder="1"/>
    <xf numFmtId="49" fontId="25" fillId="2" borderId="10" xfId="0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2" borderId="10" xfId="0" applyFont="1" applyFill="1" applyBorder="1"/>
    <xf numFmtId="0" fontId="25" fillId="2" borderId="0" xfId="0" applyFont="1" applyFill="1"/>
    <xf numFmtId="0" fontId="21" fillId="2" borderId="10" xfId="0" applyFont="1" applyFill="1" applyBorder="1"/>
    <xf numFmtId="0" fontId="24" fillId="2" borderId="11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9" xfId="0" applyFont="1" applyFill="1" applyBorder="1"/>
    <xf numFmtId="0" fontId="24" fillId="2" borderId="12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49" fontId="21" fillId="2" borderId="10" xfId="0" applyNumberFormat="1" applyFont="1" applyFill="1" applyBorder="1"/>
    <xf numFmtId="49" fontId="26" fillId="2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/>
    <xf numFmtId="0" fontId="27" fillId="2" borderId="9" xfId="0" applyFont="1" applyFill="1" applyBorder="1" applyAlignment="1">
      <alignment vertical="top" wrapText="1"/>
    </xf>
    <xf numFmtId="0" fontId="22" fillId="0" borderId="12" xfId="0" applyFont="1" applyBorder="1"/>
    <xf numFmtId="49" fontId="24" fillId="0" borderId="10" xfId="0" applyNumberFormat="1" applyFont="1" applyBorder="1" applyAlignment="1">
      <alignment horizontal="right" wrapText="1"/>
    </xf>
    <xf numFmtId="0" fontId="28" fillId="2" borderId="11" xfId="0" applyFont="1" applyFill="1" applyBorder="1" applyAlignment="1">
      <alignment vertical="top" wrapText="1"/>
    </xf>
    <xf numFmtId="0" fontId="22" fillId="0" borderId="11" xfId="0" applyFont="1" applyBorder="1" applyAlignment="1">
      <alignment horizontal="center"/>
    </xf>
    <xf numFmtId="4" fontId="21" fillId="0" borderId="11" xfId="0" applyNumberFormat="1" applyFont="1" applyBorder="1" applyAlignment="1">
      <alignment horizontal="right" wrapText="1"/>
    </xf>
    <xf numFmtId="0" fontId="23" fillId="2" borderId="9" xfId="0" applyFont="1" applyFill="1" applyBorder="1" applyAlignment="1">
      <alignment vertical="top" wrapText="1"/>
    </xf>
    <xf numFmtId="0" fontId="22" fillId="2" borderId="12" xfId="0" applyFont="1" applyFill="1" applyBorder="1"/>
    <xf numFmtId="4" fontId="21" fillId="2" borderId="10" xfId="0" applyNumberFormat="1" applyFont="1" applyFill="1" applyBorder="1" applyAlignment="1">
      <alignment vertical="center" wrapText="1"/>
    </xf>
    <xf numFmtId="164" fontId="25" fillId="2" borderId="10" xfId="0" applyNumberFormat="1" applyFont="1" applyFill="1" applyBorder="1" applyAlignment="1">
      <alignment horizontal="center"/>
    </xf>
    <xf numFmtId="49" fontId="26" fillId="2" borderId="10" xfId="0" applyNumberFormat="1" applyFont="1" applyFill="1" applyBorder="1"/>
    <xf numFmtId="49" fontId="29" fillId="2" borderId="10" xfId="0" applyNumberFormat="1" applyFont="1" applyFill="1" applyBorder="1" applyAlignment="1">
      <alignment horizontal="center"/>
    </xf>
    <xf numFmtId="49" fontId="26" fillId="2" borderId="0" xfId="0" applyNumberFormat="1" applyFont="1" applyFill="1"/>
    <xf numFmtId="49" fontId="24" fillId="2" borderId="10" xfId="0" applyNumberFormat="1" applyFont="1" applyFill="1" applyBorder="1" applyAlignment="1">
      <alignment horizontal="right" vertical="center" wrapText="1"/>
    </xf>
    <xf numFmtId="49" fontId="30" fillId="2" borderId="10" xfId="0" applyNumberFormat="1" applyFont="1" applyFill="1" applyBorder="1" applyAlignment="1">
      <alignment horizontal="center"/>
    </xf>
    <xf numFmtId="1" fontId="25" fillId="2" borderId="10" xfId="0" applyNumberFormat="1" applyFont="1" applyFill="1" applyBorder="1" applyAlignment="1">
      <alignment horizontal="center"/>
    </xf>
    <xf numFmtId="49" fontId="23" fillId="2" borderId="12" xfId="0" applyNumberFormat="1" applyFont="1" applyFill="1" applyBorder="1" applyAlignment="1">
      <alignment vertical="top"/>
    </xf>
    <xf numFmtId="49" fontId="28" fillId="2" borderId="11" xfId="0" applyNumberFormat="1" applyFont="1" applyFill="1" applyBorder="1" applyAlignment="1">
      <alignment vertical="top" wrapText="1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49" fontId="24" fillId="2" borderId="9" xfId="0" applyNumberFormat="1" applyFont="1" applyFill="1" applyBorder="1"/>
    <xf numFmtId="1" fontId="24" fillId="2" borderId="12" xfId="0" applyNumberFormat="1" applyFont="1" applyFill="1" applyBorder="1" applyAlignment="1">
      <alignment horizontal="center"/>
    </xf>
    <xf numFmtId="49" fontId="24" fillId="2" borderId="10" xfId="0" applyNumberFormat="1" applyFont="1" applyFill="1" applyBorder="1"/>
    <xf numFmtId="49" fontId="24" fillId="2" borderId="12" xfId="0" applyNumberFormat="1" applyFont="1" applyFill="1" applyBorder="1" applyAlignment="1">
      <alignment horizontal="center"/>
    </xf>
    <xf numFmtId="164" fontId="24" fillId="2" borderId="12" xfId="0" applyNumberFormat="1" applyFont="1" applyFill="1" applyBorder="1" applyAlignment="1">
      <alignment horizontal="center"/>
    </xf>
    <xf numFmtId="164" fontId="21" fillId="2" borderId="12" xfId="0" applyNumberFormat="1" applyFont="1" applyFill="1" applyBorder="1" applyAlignment="1">
      <alignment horizontal="center"/>
    </xf>
    <xf numFmtId="49" fontId="21" fillId="2" borderId="9" xfId="0" applyNumberFormat="1" applyFont="1" applyFill="1" applyBorder="1"/>
    <xf numFmtId="49" fontId="24" fillId="2" borderId="12" xfId="0" applyNumberFormat="1" applyFont="1" applyFill="1" applyBorder="1"/>
    <xf numFmtId="0" fontId="22" fillId="2" borderId="9" xfId="0" applyFont="1" applyFill="1" applyBorder="1" applyAlignment="1">
      <alignment vertical="top" wrapText="1"/>
    </xf>
    <xf numFmtId="0" fontId="22" fillId="0" borderId="12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49" fontId="27" fillId="0" borderId="9" xfId="0" applyNumberFormat="1" applyFont="1" applyBorder="1"/>
    <xf numFmtId="49" fontId="22" fillId="0" borderId="12" xfId="0" applyNumberFormat="1" applyFont="1" applyBorder="1"/>
    <xf numFmtId="0" fontId="24" fillId="0" borderId="9" xfId="0" applyFont="1" applyBorder="1"/>
    <xf numFmtId="0" fontId="31" fillId="0" borderId="12" xfId="0" applyFont="1" applyBorder="1" applyAlignment="1">
      <alignment horizontal="center"/>
    </xf>
    <xf numFmtId="0" fontId="23" fillId="0" borderId="9" xfId="0" applyFont="1" applyBorder="1"/>
    <xf numFmtId="0" fontId="22" fillId="0" borderId="9" xfId="0" applyFont="1" applyBorder="1"/>
    <xf numFmtId="0" fontId="24" fillId="2" borderId="10" xfId="0" applyFont="1" applyFill="1" applyBorder="1"/>
    <xf numFmtId="0" fontId="24" fillId="2" borderId="9" xfId="0" applyFont="1" applyFill="1" applyBorder="1"/>
    <xf numFmtId="0" fontId="20" fillId="2" borderId="9" xfId="0" applyFont="1" applyFill="1" applyBorder="1" applyAlignment="1">
      <alignment vertical="top" wrapText="1"/>
    </xf>
    <xf numFmtId="49" fontId="23" fillId="2" borderId="9" xfId="0" applyNumberFormat="1" applyFont="1" applyFill="1" applyBorder="1" applyAlignment="1">
      <alignment vertical="top" wrapText="1"/>
    </xf>
    <xf numFmtId="0" fontId="19" fillId="0" borderId="10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vertical="top" wrapText="1"/>
    </xf>
    <xf numFmtId="49" fontId="21" fillId="0" borderId="10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20" fillId="0" borderId="9" xfId="0" applyFont="1" applyBorder="1" applyAlignment="1">
      <alignment wrapText="1"/>
    </xf>
    <xf numFmtId="164" fontId="24" fillId="2" borderId="9" xfId="0" applyNumberFormat="1" applyFont="1" applyFill="1" applyBorder="1"/>
    <xf numFmtId="1" fontId="22" fillId="0" borderId="12" xfId="0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 vertical="center" wrapText="1"/>
    </xf>
    <xf numFmtId="164" fontId="23" fillId="0" borderId="9" xfId="0" applyNumberFormat="1" applyFont="1" applyBorder="1" applyAlignment="1">
      <alignment wrapText="1"/>
    </xf>
    <xf numFmtId="164" fontId="22" fillId="0" borderId="12" xfId="0" applyNumberFormat="1" applyFont="1" applyBorder="1"/>
    <xf numFmtId="0" fontId="26" fillId="2" borderId="0" xfId="0" applyFont="1" applyFill="1"/>
    <xf numFmtId="164" fontId="21" fillId="2" borderId="10" xfId="0" applyNumberFormat="1" applyFont="1" applyFill="1" applyBorder="1"/>
    <xf numFmtId="164" fontId="21" fillId="2" borderId="11" xfId="0" applyNumberFormat="1" applyFont="1" applyFill="1" applyBorder="1" applyAlignment="1">
      <alignment horizontal="center"/>
    </xf>
    <xf numFmtId="164" fontId="21" fillId="2" borderId="9" xfId="0" applyNumberFormat="1" applyFont="1" applyFill="1" applyBorder="1"/>
    <xf numFmtId="164" fontId="22" fillId="2" borderId="12" xfId="0" applyNumberFormat="1" applyFont="1" applyFill="1" applyBorder="1" applyAlignment="1">
      <alignment horizontal="center"/>
    </xf>
    <xf numFmtId="164" fontId="24" fillId="2" borderId="10" xfId="0" applyNumberFormat="1" applyFont="1" applyFill="1" applyBorder="1"/>
    <xf numFmtId="164" fontId="24" fillId="2" borderId="11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" fontId="19" fillId="2" borderId="10" xfId="0" applyNumberFormat="1" applyFont="1" applyFill="1" applyBorder="1" applyAlignment="1">
      <alignment horizontal="center" vertical="center" wrapText="1"/>
    </xf>
    <xf numFmtId="4" fontId="21" fillId="6" borderId="10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2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</dxfs>
  <tableStyles count="12">
    <tableStyle name="форма ТКП-style" pivot="0" count="2" xr9:uid="{00000000-0011-0000-FFFF-FFFF00000000}">
      <tableStyleElement type="firstRowStripe" dxfId="23"/>
      <tableStyleElement type="secondRowStripe" dxfId="22"/>
    </tableStyle>
    <tableStyle name="форма ТКП-style 2" pivot="0" count="2" xr9:uid="{00000000-0011-0000-FFFF-FFFF01000000}">
      <tableStyleElement type="firstRowStripe" dxfId="21"/>
      <tableStyleElement type="secondRowStripe" dxfId="20"/>
    </tableStyle>
    <tableStyle name="форма ТКП-style 3" pivot="0" count="2" xr9:uid="{00000000-0011-0000-FFFF-FFFF02000000}">
      <tableStyleElement type="firstRowStripe" dxfId="19"/>
      <tableStyleElement type="secondRowStripe" dxfId="18"/>
    </tableStyle>
    <tableStyle name="форма ТКП-style 4" pivot="0" count="2" xr9:uid="{00000000-0011-0000-FFFF-FFFF03000000}">
      <tableStyleElement type="firstRowStripe" dxfId="17"/>
      <tableStyleElement type="secondRowStripe" dxfId="16"/>
    </tableStyle>
    <tableStyle name="форма ТКП-style 5" pivot="0" count="2" xr9:uid="{00000000-0011-0000-FFFF-FFFF04000000}">
      <tableStyleElement type="firstRowStripe" dxfId="15"/>
      <tableStyleElement type="secondRowStripe" dxfId="14"/>
    </tableStyle>
    <tableStyle name="форма ТКП-style 6" pivot="0" count="2" xr9:uid="{00000000-0011-0000-FFFF-FFFF05000000}">
      <tableStyleElement type="firstRowStripe" dxfId="13"/>
      <tableStyleElement type="secondRowStripe" dxfId="12"/>
    </tableStyle>
    <tableStyle name="форма ТКП-style 7" pivot="0" count="2" xr9:uid="{00000000-0011-0000-FFFF-FFFF06000000}">
      <tableStyleElement type="firstRowStripe" dxfId="11"/>
      <tableStyleElement type="secondRowStripe" dxfId="10"/>
    </tableStyle>
    <tableStyle name="форма ТКП-style 8" pivot="0" count="2" xr9:uid="{00000000-0011-0000-FFFF-FFFF07000000}">
      <tableStyleElement type="firstRowStripe" dxfId="9"/>
      <tableStyleElement type="secondRowStripe" dxfId="8"/>
    </tableStyle>
    <tableStyle name="форма ТКП-style 9" pivot="0" count="2" xr9:uid="{00000000-0011-0000-FFFF-FFFF08000000}">
      <tableStyleElement type="firstRowStripe" dxfId="7"/>
      <tableStyleElement type="secondRowStripe" dxfId="6"/>
    </tableStyle>
    <tableStyle name="форма ТКП-style 10" pivot="0" count="2" xr9:uid="{00000000-0011-0000-FFFF-FFFF09000000}">
      <tableStyleElement type="firstRowStripe" dxfId="5"/>
      <tableStyleElement type="secondRowStripe" dxfId="4"/>
    </tableStyle>
    <tableStyle name="форма ТКП-style 11" pivot="0" count="2" xr9:uid="{00000000-0011-0000-FFFF-FFFF0A000000}">
      <tableStyleElement type="firstRowStripe" dxfId="3"/>
      <tableStyleElement type="secondRowStripe" dxfId="2"/>
    </tableStyle>
    <tableStyle name="форма ТКП-style 12" pivot="0" count="2" xr9:uid="{00000000-0011-0000-FFFF-FFFF0B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66EEFD7-0FCF-4038-B325-DC035AD46A83}" name="Table_138" displayName="Table_138" ref="B31" headerRowCount="0">
  <tableColumns count="1">
    <tableColumn id="1" xr3:uid="{9C9EF0E4-2EF6-4C23-B47A-33B586ECDCB0}" name="Column1"/>
  </tableColumns>
  <tableStyleInfo name="форма ТКП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FC29DD3-641E-4A87-A796-1CA4CC781F4D}" name="Table_1047" displayName="Table_1047" ref="B36" headerRowCount="0">
  <tableColumns count="1">
    <tableColumn id="1" xr3:uid="{B008401D-4BC5-4D71-B27D-29B1329747A3}" name="Column1"/>
  </tableColumns>
  <tableStyleInfo name="форма ТКП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B87E5BB-E902-494B-B71A-A8807F49ACD0}" name="Table_1148" displayName="Table_1148" ref="B49:B53" headerRowCount="0">
  <tableColumns count="1">
    <tableColumn id="1" xr3:uid="{62F46FC2-28C3-4606-9140-915F24DE27A8}" name="Column1"/>
  </tableColumns>
  <tableStyleInfo name="форма ТКП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64EBE3B-4AB7-45F5-B047-590ECE07BB11}" name="Table_1249" displayName="Table_1249" ref="B61" headerRowCount="0">
  <tableColumns count="1">
    <tableColumn id="1" xr3:uid="{29AC2803-BC27-4E88-87DB-B39FF5868CFE}" name="Column1"/>
  </tableColumns>
  <tableStyleInfo name="форма ТКП-style 1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E8D5644-7B38-4974-9A71-53C61442C7C4}" name="Table_239" displayName="Table_239" ref="B32" headerRowCount="0">
  <tableColumns count="1">
    <tableColumn id="1" xr3:uid="{6A7D9BD5-840D-444F-A694-C04D5DB6E8CA}" name="Column1"/>
  </tableColumns>
  <tableStyleInfo name="форма ТКП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67495F1-8966-4A14-99D7-34591DB7A86D}" name="Table_340" displayName="Table_340" ref="B198:B199" headerRowCount="0">
  <tableColumns count="1">
    <tableColumn id="1" xr3:uid="{B0E05D74-C405-401A-8D30-7B538680A409}" name="Column1"/>
  </tableColumns>
  <tableStyleInfo name="форма ТКП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2980CCA-3465-4DA6-B523-27A79A7E75B6}" name="Table_441" displayName="Table_441" ref="B209" headerRowCount="0">
  <tableColumns count="1">
    <tableColumn id="1" xr3:uid="{2740CC96-FD72-458A-B4B9-6DCF39DC2C47}" name="Column1"/>
  </tableColumns>
  <tableStyleInfo name="форма ТКП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54D2305-08D8-478C-B22F-75FFABCCB14F}" name="Table_542" displayName="Table_542" ref="B202:B203" headerRowCount="0">
  <tableColumns count="1">
    <tableColumn id="1" xr3:uid="{BC4A0D75-69CE-4596-BAC2-AB1F1A916D76}" name="Column1"/>
  </tableColumns>
  <tableStyleInfo name="форма ТКП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6507FB4-03B2-4450-BB0F-6B3E51BB07A4}" name="Table_643" displayName="Table_643" ref="B105" headerRowCount="0">
  <tableColumns count="1">
    <tableColumn id="1" xr3:uid="{627DC994-4EA9-4F7A-8248-B34393AFA5D6}" name="Column1"/>
  </tableColumns>
  <tableStyleInfo name="форма ТКП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668D7EF-A147-4ABD-BEB6-07FFD4E81C1E}" name="Table_744" displayName="Table_744" ref="B115:B125" headerRowCount="0">
  <tableColumns count="1">
    <tableColumn id="1" xr3:uid="{C5266072-B1E2-4226-B5E2-6DE1D852F251}" name="Column1"/>
  </tableColumns>
  <tableStyleInfo name="форма ТКП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DCECE71-ABE9-45EF-A15B-36FED9F0D1AC}" name="Table_845" displayName="Table_845" ref="B58" headerRowCount="0">
  <tableColumns count="1">
    <tableColumn id="1" xr3:uid="{66CA386E-888F-41B2-BF7B-7B970CBA39E6}" name="Column1"/>
  </tableColumns>
  <tableStyleInfo name="форма ТКП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C828037-6AFD-4CD5-B325-07B83889F05A}" name="Table_946" displayName="Table_946" ref="B189:B193" headerRowCount="0">
  <tableColumns count="1">
    <tableColumn id="1" xr3:uid="{45624A2D-E0BD-4F56-B5C9-B03CC83B21D8}" name="Column1"/>
  </tableColumns>
  <tableStyleInfo name="форма ТКП-style 9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  <pageSetUpPr fitToPage="1"/>
  </sheetPr>
  <dimension ref="A1:Z901"/>
  <sheetViews>
    <sheetView tabSelected="1" topLeftCell="A265" workbookViewId="0">
      <selection activeCell="E283" sqref="E283:E293"/>
    </sheetView>
  </sheetViews>
  <sheetFormatPr defaultColWidth="16.83203125" defaultRowHeight="15" customHeight="1" outlineLevelRow="1" x14ac:dyDescent="0.2"/>
  <cols>
    <col min="1" max="1" width="10.5" style="120" customWidth="1"/>
    <col min="2" max="2" width="101.6640625" style="109" customWidth="1"/>
    <col min="3" max="3" width="15.5" style="116" customWidth="1"/>
    <col min="4" max="4" width="12" style="116" customWidth="1"/>
    <col min="5" max="5" width="18.6640625" style="4" customWidth="1"/>
    <col min="6" max="6" width="20.33203125" style="120" customWidth="1"/>
    <col min="7" max="7" width="10.1640625" style="4" customWidth="1"/>
    <col min="8" max="26" width="8" style="4" customWidth="1"/>
    <col min="27" max="16384" width="16.83203125" style="4"/>
  </cols>
  <sheetData>
    <row r="1" spans="1:26" ht="30" customHeight="1" x14ac:dyDescent="0.2">
      <c r="A1" s="154" t="s">
        <v>0</v>
      </c>
      <c r="B1" s="155"/>
      <c r="C1" s="155"/>
      <c r="D1" s="155"/>
      <c r="E1" s="155"/>
      <c r="F1" s="156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">
      <c r="A2" s="157" t="s">
        <v>1</v>
      </c>
      <c r="B2" s="158"/>
      <c r="C2" s="158"/>
      <c r="D2" s="158"/>
      <c r="E2" s="158"/>
      <c r="F2" s="159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2">
      <c r="A3" s="160" t="s">
        <v>2</v>
      </c>
      <c r="B3" s="161"/>
      <c r="C3" s="161"/>
      <c r="D3" s="161"/>
      <c r="E3" s="161"/>
      <c r="F3" s="16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8.25" customHeight="1" x14ac:dyDescent="0.2">
      <c r="A4" s="160" t="s">
        <v>621</v>
      </c>
      <c r="B4" s="161"/>
      <c r="C4" s="161"/>
      <c r="D4" s="161"/>
      <c r="E4" s="161"/>
      <c r="F4" s="16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6.25" customHeight="1" x14ac:dyDescent="0.2">
      <c r="A5" s="162" t="s">
        <v>3</v>
      </c>
      <c r="B5" s="163"/>
      <c r="C5" s="163"/>
      <c r="D5" s="163"/>
      <c r="E5" s="163"/>
      <c r="F5" s="16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3.25" customHeight="1" x14ac:dyDescent="0.2">
      <c r="A6" s="149" t="s">
        <v>4</v>
      </c>
      <c r="B6" s="150" t="s">
        <v>5</v>
      </c>
      <c r="C6" s="150" t="s">
        <v>6</v>
      </c>
      <c r="D6" s="153" t="s">
        <v>7</v>
      </c>
      <c r="E6" s="267" t="s">
        <v>8</v>
      </c>
      <c r="F6" s="26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9.5" customHeight="1" x14ac:dyDescent="0.2">
      <c r="A7" s="269"/>
      <c r="B7" s="266"/>
      <c r="C7" s="266"/>
      <c r="D7" s="265"/>
      <c r="E7" s="1" t="s">
        <v>9</v>
      </c>
      <c r="F7" s="1" t="s">
        <v>10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42" customHeight="1" x14ac:dyDescent="0.25">
      <c r="A8" s="174">
        <v>1</v>
      </c>
      <c r="B8" s="175" t="s">
        <v>627</v>
      </c>
      <c r="C8" s="176"/>
      <c r="D8" s="177"/>
      <c r="E8" s="178"/>
      <c r="F8" s="178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spans="1:26" ht="15.75" customHeight="1" x14ac:dyDescent="0.25">
      <c r="A9" s="179"/>
      <c r="B9" s="180" t="s">
        <v>11</v>
      </c>
      <c r="C9" s="181"/>
      <c r="D9" s="182"/>
      <c r="E9" s="183"/>
      <c r="F9" s="18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5">
      <c r="A10" s="179" t="s">
        <v>12</v>
      </c>
      <c r="B10" s="184" t="s">
        <v>13</v>
      </c>
      <c r="C10" s="185"/>
      <c r="D10" s="180" t="s">
        <v>14</v>
      </c>
      <c r="E10" s="183"/>
      <c r="F10" s="270">
        <f>SUM(F11:F24)</f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outlineLevel="1" x14ac:dyDescent="0.2">
      <c r="A11" s="186" t="s">
        <v>15</v>
      </c>
      <c r="B11" s="187" t="s">
        <v>16</v>
      </c>
      <c r="C11" s="188" t="s">
        <v>17</v>
      </c>
      <c r="D11" s="189">
        <v>10</v>
      </c>
      <c r="E11" s="271"/>
      <c r="F11" s="183">
        <f t="shared" ref="F11:F24" si="0">$D11*E11</f>
        <v>0</v>
      </c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pans="1:26" ht="15.75" customHeight="1" outlineLevel="1" x14ac:dyDescent="0.2">
      <c r="A12" s="186" t="s">
        <v>18</v>
      </c>
      <c r="B12" s="190" t="s">
        <v>19</v>
      </c>
      <c r="C12" s="191" t="s">
        <v>17</v>
      </c>
      <c r="D12" s="189">
        <v>35</v>
      </c>
      <c r="E12" s="271"/>
      <c r="F12" s="183">
        <f t="shared" si="0"/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outlineLevel="1" x14ac:dyDescent="0.2">
      <c r="A13" s="186" t="s">
        <v>20</v>
      </c>
      <c r="B13" s="190" t="s">
        <v>21</v>
      </c>
      <c r="C13" s="192" t="s">
        <v>17</v>
      </c>
      <c r="D13" s="189">
        <v>10</v>
      </c>
      <c r="E13" s="271"/>
      <c r="F13" s="183">
        <f t="shared" si="0"/>
        <v>0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outlineLevel="1" x14ac:dyDescent="0.2">
      <c r="A14" s="186" t="s">
        <v>22</v>
      </c>
      <c r="B14" s="193" t="s">
        <v>23</v>
      </c>
      <c r="C14" s="192" t="s">
        <v>17</v>
      </c>
      <c r="D14" s="189">
        <v>340</v>
      </c>
      <c r="E14" s="271"/>
      <c r="F14" s="183">
        <f t="shared" si="0"/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outlineLevel="1" x14ac:dyDescent="0.2">
      <c r="A15" s="186" t="s">
        <v>24</v>
      </c>
      <c r="B15" s="190" t="s">
        <v>25</v>
      </c>
      <c r="C15" s="188" t="s">
        <v>26</v>
      </c>
      <c r="D15" s="188">
        <v>1</v>
      </c>
      <c r="E15" s="271"/>
      <c r="F15" s="183">
        <f t="shared" si="0"/>
        <v>0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outlineLevel="1" x14ac:dyDescent="0.2">
      <c r="A16" s="186" t="s">
        <v>27</v>
      </c>
      <c r="B16" s="194" t="s">
        <v>28</v>
      </c>
      <c r="C16" s="188" t="s">
        <v>26</v>
      </c>
      <c r="D16" s="188">
        <v>52</v>
      </c>
      <c r="E16" s="271"/>
      <c r="F16" s="183">
        <f t="shared" si="0"/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outlineLevel="1" x14ac:dyDescent="0.25">
      <c r="A17" s="186" t="s">
        <v>29</v>
      </c>
      <c r="B17" s="195" t="s">
        <v>30</v>
      </c>
      <c r="C17" s="196" t="s">
        <v>31</v>
      </c>
      <c r="D17" s="197">
        <v>42</v>
      </c>
      <c r="E17" s="271"/>
      <c r="F17" s="183">
        <f t="shared" si="0"/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outlineLevel="1" x14ac:dyDescent="0.25">
      <c r="A18" s="186" t="s">
        <v>32</v>
      </c>
      <c r="B18" s="198" t="s">
        <v>33</v>
      </c>
      <c r="C18" s="199" t="s">
        <v>31</v>
      </c>
      <c r="D18" s="200">
        <v>42</v>
      </c>
      <c r="E18" s="271"/>
      <c r="F18" s="183">
        <f t="shared" si="0"/>
        <v>0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outlineLevel="1" x14ac:dyDescent="0.25">
      <c r="A19" s="186" t="s">
        <v>34</v>
      </c>
      <c r="B19" s="198" t="s">
        <v>35</v>
      </c>
      <c r="C19" s="199" t="s">
        <v>31</v>
      </c>
      <c r="D19" s="200">
        <v>42</v>
      </c>
      <c r="E19" s="271"/>
      <c r="F19" s="183">
        <f t="shared" si="0"/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outlineLevel="1" x14ac:dyDescent="0.25">
      <c r="A20" s="186" t="s">
        <v>36</v>
      </c>
      <c r="B20" s="201" t="s">
        <v>37</v>
      </c>
      <c r="C20" s="197" t="s">
        <v>17</v>
      </c>
      <c r="D20" s="202" t="s">
        <v>38</v>
      </c>
      <c r="E20" s="271"/>
      <c r="F20" s="183">
        <f t="shared" si="0"/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outlineLevel="1" x14ac:dyDescent="0.2">
      <c r="A21" s="186" t="s">
        <v>39</v>
      </c>
      <c r="B21" s="203" t="s">
        <v>40</v>
      </c>
      <c r="C21" s="202" t="s">
        <v>26</v>
      </c>
      <c r="D21" s="191" t="s">
        <v>41</v>
      </c>
      <c r="E21" s="271"/>
      <c r="F21" s="183">
        <f t="shared" si="0"/>
        <v>0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outlineLevel="1" x14ac:dyDescent="0.2">
      <c r="A22" s="186" t="s">
        <v>42</v>
      </c>
      <c r="B22" s="187" t="s">
        <v>43</v>
      </c>
      <c r="C22" s="191" t="s">
        <v>26</v>
      </c>
      <c r="D22" s="202">
        <v>957</v>
      </c>
      <c r="E22" s="271"/>
      <c r="F22" s="183">
        <f t="shared" si="0"/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outlineLevel="1" x14ac:dyDescent="0.2">
      <c r="A23" s="186" t="s">
        <v>44</v>
      </c>
      <c r="B23" s="203" t="s">
        <v>45</v>
      </c>
      <c r="C23" s="191" t="s">
        <v>26</v>
      </c>
      <c r="D23" s="202">
        <v>957</v>
      </c>
      <c r="E23" s="271"/>
      <c r="F23" s="183">
        <f t="shared" si="0"/>
        <v>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outlineLevel="1" x14ac:dyDescent="0.2">
      <c r="A24" s="186" t="s">
        <v>46</v>
      </c>
      <c r="B24" s="203" t="s">
        <v>47</v>
      </c>
      <c r="C24" s="191" t="s">
        <v>26</v>
      </c>
      <c r="D24" s="191" t="s">
        <v>48</v>
      </c>
      <c r="E24" s="271"/>
      <c r="F24" s="183">
        <f t="shared" si="0"/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>
      <c r="A25" s="179" t="s">
        <v>49</v>
      </c>
      <c r="B25" s="204" t="s">
        <v>50</v>
      </c>
      <c r="C25" s="205"/>
      <c r="D25" s="205"/>
      <c r="E25" s="183"/>
      <c r="F25" s="270">
        <f>F26</f>
        <v>0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outlineLevel="1" x14ac:dyDescent="0.25">
      <c r="A26" s="206" t="s">
        <v>51</v>
      </c>
      <c r="B26" s="207" t="s">
        <v>52</v>
      </c>
      <c r="C26" s="208" t="s">
        <v>53</v>
      </c>
      <c r="D26" s="208">
        <v>1</v>
      </c>
      <c r="E26" s="271"/>
      <c r="F26" s="209">
        <f>$D26*E26</f>
        <v>0</v>
      </c>
      <c r="G26" s="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outlineLevel="1" x14ac:dyDescent="0.25">
      <c r="A27" s="186" t="s">
        <v>14</v>
      </c>
      <c r="B27" s="210" t="s">
        <v>54</v>
      </c>
      <c r="C27" s="211"/>
      <c r="D27" s="211"/>
      <c r="E27" s="212"/>
      <c r="F27" s="183">
        <f>SUM(F28:F47)</f>
        <v>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outlineLevel="1" x14ac:dyDescent="0.2">
      <c r="A28" s="186" t="s">
        <v>55</v>
      </c>
      <c r="B28" s="187" t="s">
        <v>56</v>
      </c>
      <c r="C28" s="213" t="s">
        <v>17</v>
      </c>
      <c r="D28" s="189">
        <v>15</v>
      </c>
      <c r="E28" s="271"/>
      <c r="F28" s="183">
        <f t="shared" ref="F28:F42" si="1">$D28*E28</f>
        <v>0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outlineLevel="1" x14ac:dyDescent="0.2">
      <c r="A29" s="186" t="s">
        <v>57</v>
      </c>
      <c r="B29" s="214" t="s">
        <v>58</v>
      </c>
      <c r="C29" s="202" t="s">
        <v>17</v>
      </c>
      <c r="D29" s="189">
        <v>10</v>
      </c>
      <c r="E29" s="271"/>
      <c r="F29" s="183">
        <f t="shared" si="1"/>
        <v>0</v>
      </c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 spans="1:26" ht="15.75" customHeight="1" outlineLevel="1" x14ac:dyDescent="0.2">
      <c r="A30" s="186" t="s">
        <v>59</v>
      </c>
      <c r="B30" s="214" t="s">
        <v>60</v>
      </c>
      <c r="C30" s="202" t="s">
        <v>17</v>
      </c>
      <c r="D30" s="189">
        <v>10</v>
      </c>
      <c r="E30" s="271"/>
      <c r="F30" s="183">
        <f t="shared" si="1"/>
        <v>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outlineLevel="1" x14ac:dyDescent="0.2">
      <c r="A31" s="186" t="s">
        <v>61</v>
      </c>
      <c r="B31" s="203" t="s">
        <v>62</v>
      </c>
      <c r="C31" s="202" t="s">
        <v>17</v>
      </c>
      <c r="D31" s="189">
        <v>4</v>
      </c>
      <c r="E31" s="271"/>
      <c r="F31" s="183">
        <f t="shared" si="1"/>
        <v>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outlineLevel="1" x14ac:dyDescent="0.2">
      <c r="A32" s="186" t="s">
        <v>63</v>
      </c>
      <c r="B32" s="203" t="s">
        <v>64</v>
      </c>
      <c r="C32" s="191" t="s">
        <v>17</v>
      </c>
      <c r="D32" s="189">
        <v>45</v>
      </c>
      <c r="E32" s="271"/>
      <c r="F32" s="183">
        <f t="shared" si="1"/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outlineLevel="1" x14ac:dyDescent="0.2">
      <c r="A33" s="186" t="s">
        <v>65</v>
      </c>
      <c r="B33" s="203" t="s">
        <v>66</v>
      </c>
      <c r="C33" s="202" t="s">
        <v>17</v>
      </c>
      <c r="D33" s="189">
        <v>70</v>
      </c>
      <c r="E33" s="271"/>
      <c r="F33" s="183">
        <f t="shared" si="1"/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outlineLevel="1" x14ac:dyDescent="0.2">
      <c r="A34" s="186" t="s">
        <v>67</v>
      </c>
      <c r="B34" s="203" t="s">
        <v>68</v>
      </c>
      <c r="C34" s="202" t="s">
        <v>17</v>
      </c>
      <c r="D34" s="189">
        <v>40</v>
      </c>
      <c r="E34" s="271"/>
      <c r="F34" s="183">
        <f t="shared" si="1"/>
        <v>0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outlineLevel="1" x14ac:dyDescent="0.2">
      <c r="A35" s="186" t="s">
        <v>69</v>
      </c>
      <c r="B35" s="203" t="s">
        <v>70</v>
      </c>
      <c r="C35" s="202" t="s">
        <v>17</v>
      </c>
      <c r="D35" s="189">
        <v>15</v>
      </c>
      <c r="E35" s="271"/>
      <c r="F35" s="183">
        <f t="shared" si="1"/>
        <v>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outlineLevel="1" x14ac:dyDescent="0.2">
      <c r="A36" s="186" t="s">
        <v>71</v>
      </c>
      <c r="B36" s="203" t="s">
        <v>21</v>
      </c>
      <c r="C36" s="202" t="s">
        <v>17</v>
      </c>
      <c r="D36" s="189">
        <v>90</v>
      </c>
      <c r="E36" s="271"/>
      <c r="F36" s="183">
        <f t="shared" si="1"/>
        <v>0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outlineLevel="1" x14ac:dyDescent="0.2">
      <c r="A37" s="186" t="s">
        <v>72</v>
      </c>
      <c r="B37" s="203" t="s">
        <v>73</v>
      </c>
      <c r="C37" s="191" t="s">
        <v>17</v>
      </c>
      <c r="D37" s="189">
        <v>65</v>
      </c>
      <c r="E37" s="271"/>
      <c r="F37" s="183">
        <f t="shared" si="1"/>
        <v>0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outlineLevel="1" x14ac:dyDescent="0.2">
      <c r="A38" s="186" t="s">
        <v>74</v>
      </c>
      <c r="B38" s="214" t="s">
        <v>75</v>
      </c>
      <c r="C38" s="202" t="s">
        <v>17</v>
      </c>
      <c r="D38" s="189">
        <v>25</v>
      </c>
      <c r="E38" s="271"/>
      <c r="F38" s="183">
        <f t="shared" si="1"/>
        <v>0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outlineLevel="1" x14ac:dyDescent="0.2">
      <c r="A39" s="186" t="s">
        <v>76</v>
      </c>
      <c r="B39" s="214" t="s">
        <v>23</v>
      </c>
      <c r="C39" s="202" t="s">
        <v>17</v>
      </c>
      <c r="D39" s="189">
        <v>240</v>
      </c>
      <c r="E39" s="271"/>
      <c r="F39" s="183">
        <f t="shared" si="1"/>
        <v>0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outlineLevel="1" x14ac:dyDescent="0.2">
      <c r="A40" s="186" t="s">
        <v>77</v>
      </c>
      <c r="B40" s="187" t="s">
        <v>78</v>
      </c>
      <c r="C40" s="191" t="s">
        <v>17</v>
      </c>
      <c r="D40" s="189">
        <v>20</v>
      </c>
      <c r="E40" s="271"/>
      <c r="F40" s="183">
        <f t="shared" si="1"/>
        <v>0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outlineLevel="1" x14ac:dyDescent="0.2">
      <c r="A41" s="186" t="s">
        <v>79</v>
      </c>
      <c r="B41" s="214" t="s">
        <v>28</v>
      </c>
      <c r="C41" s="191" t="s">
        <v>26</v>
      </c>
      <c r="D41" s="202">
        <v>20</v>
      </c>
      <c r="E41" s="271"/>
      <c r="F41" s="183">
        <f t="shared" si="1"/>
        <v>0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outlineLevel="1" x14ac:dyDescent="0.2">
      <c r="A42" s="186" t="s">
        <v>80</v>
      </c>
      <c r="B42" s="203" t="s">
        <v>81</v>
      </c>
      <c r="C42" s="202" t="s">
        <v>26</v>
      </c>
      <c r="D42" s="202">
        <v>20</v>
      </c>
      <c r="E42" s="271"/>
      <c r="F42" s="183">
        <f t="shared" si="1"/>
        <v>0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outlineLevel="1" x14ac:dyDescent="0.2">
      <c r="A43" s="186" t="s">
        <v>82</v>
      </c>
      <c r="B43" s="203" t="s">
        <v>43</v>
      </c>
      <c r="C43" s="202" t="s">
        <v>26</v>
      </c>
      <c r="D43" s="202">
        <v>220</v>
      </c>
      <c r="E43" s="271"/>
      <c r="F43" s="183">
        <f t="shared" ref="F41:F47" si="2">$D43*E43</f>
        <v>0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outlineLevel="1" x14ac:dyDescent="0.2">
      <c r="A44" s="186" t="s">
        <v>83</v>
      </c>
      <c r="B44" s="203" t="s">
        <v>45</v>
      </c>
      <c r="C44" s="191" t="s">
        <v>31</v>
      </c>
      <c r="D44" s="215">
        <v>220</v>
      </c>
      <c r="E44" s="271"/>
      <c r="F44" s="183">
        <f t="shared" si="2"/>
        <v>0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outlineLevel="1" x14ac:dyDescent="0.2">
      <c r="A45" s="186" t="s">
        <v>84</v>
      </c>
      <c r="B45" s="203" t="s">
        <v>40</v>
      </c>
      <c r="C45" s="191" t="s">
        <v>31</v>
      </c>
      <c r="D45" s="215">
        <v>200</v>
      </c>
      <c r="E45" s="271"/>
      <c r="F45" s="183">
        <f t="shared" si="2"/>
        <v>0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outlineLevel="1" x14ac:dyDescent="0.2">
      <c r="A46" s="186" t="s">
        <v>85</v>
      </c>
      <c r="B46" s="216" t="s">
        <v>86</v>
      </c>
      <c r="C46" s="202" t="s">
        <v>26</v>
      </c>
      <c r="D46" s="191" t="s">
        <v>87</v>
      </c>
      <c r="E46" s="271"/>
      <c r="F46" s="183">
        <f t="shared" si="2"/>
        <v>0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outlineLevel="1" x14ac:dyDescent="0.2">
      <c r="A47" s="186" t="s">
        <v>88</v>
      </c>
      <c r="B47" s="203" t="s">
        <v>89</v>
      </c>
      <c r="C47" s="202" t="s">
        <v>17</v>
      </c>
      <c r="D47" s="202" t="s">
        <v>38</v>
      </c>
      <c r="E47" s="271"/>
      <c r="F47" s="183">
        <f t="shared" si="2"/>
        <v>0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5">
      <c r="A48" s="179" t="s">
        <v>90</v>
      </c>
      <c r="B48" s="210" t="s">
        <v>91</v>
      </c>
      <c r="C48" s="205"/>
      <c r="D48" s="205"/>
      <c r="E48" s="183"/>
      <c r="F48" s="270">
        <f>SUM(F49:F67)</f>
        <v>0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outlineLevel="1" x14ac:dyDescent="0.2">
      <c r="A49" s="217" t="s">
        <v>92</v>
      </c>
      <c r="B49" s="187" t="s">
        <v>93</v>
      </c>
      <c r="C49" s="191" t="s">
        <v>17</v>
      </c>
      <c r="D49" s="189">
        <v>102</v>
      </c>
      <c r="E49" s="271"/>
      <c r="F49" s="183">
        <f t="shared" ref="F49:F67" si="3">$D49*E49</f>
        <v>0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outlineLevel="1" x14ac:dyDescent="0.2">
      <c r="A50" s="217" t="s">
        <v>94</v>
      </c>
      <c r="B50" s="203" t="s">
        <v>95</v>
      </c>
      <c r="C50" s="191" t="s">
        <v>17</v>
      </c>
      <c r="D50" s="189">
        <v>102</v>
      </c>
      <c r="E50" s="271"/>
      <c r="F50" s="183">
        <f t="shared" si="3"/>
        <v>0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outlineLevel="1" x14ac:dyDescent="0.2">
      <c r="A51" s="217" t="s">
        <v>96</v>
      </c>
      <c r="B51" s="203" t="s">
        <v>97</v>
      </c>
      <c r="C51" s="191" t="s">
        <v>17</v>
      </c>
      <c r="D51" s="189">
        <v>102</v>
      </c>
      <c r="E51" s="271"/>
      <c r="F51" s="183">
        <f t="shared" si="3"/>
        <v>0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outlineLevel="1" x14ac:dyDescent="0.2">
      <c r="A52" s="217" t="s">
        <v>98</v>
      </c>
      <c r="B52" s="203" t="s">
        <v>99</v>
      </c>
      <c r="C52" s="191" t="s">
        <v>17</v>
      </c>
      <c r="D52" s="189">
        <v>102</v>
      </c>
      <c r="E52" s="271"/>
      <c r="F52" s="183">
        <f t="shared" si="3"/>
        <v>0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outlineLevel="1" x14ac:dyDescent="0.2">
      <c r="A53" s="217" t="s">
        <v>100</v>
      </c>
      <c r="B53" s="203" t="s">
        <v>101</v>
      </c>
      <c r="C53" s="191" t="s">
        <v>17</v>
      </c>
      <c r="D53" s="189">
        <v>102</v>
      </c>
      <c r="E53" s="271"/>
      <c r="F53" s="183">
        <f t="shared" si="3"/>
        <v>0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outlineLevel="1" x14ac:dyDescent="0.2">
      <c r="A54" s="217" t="s">
        <v>102</v>
      </c>
      <c r="B54" s="203" t="s">
        <v>56</v>
      </c>
      <c r="C54" s="202" t="s">
        <v>17</v>
      </c>
      <c r="D54" s="189">
        <v>51</v>
      </c>
      <c r="E54" s="271"/>
      <c r="F54" s="183">
        <f t="shared" si="3"/>
        <v>0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outlineLevel="1" x14ac:dyDescent="0.2">
      <c r="A55" s="217" t="s">
        <v>103</v>
      </c>
      <c r="B55" s="214" t="s">
        <v>58</v>
      </c>
      <c r="C55" s="202" t="s">
        <v>17</v>
      </c>
      <c r="D55" s="189">
        <v>51</v>
      </c>
      <c r="E55" s="271"/>
      <c r="F55" s="183">
        <f t="shared" si="3"/>
        <v>0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outlineLevel="1" x14ac:dyDescent="0.2">
      <c r="A56" s="217" t="s">
        <v>104</v>
      </c>
      <c r="B56" s="214" t="s">
        <v>60</v>
      </c>
      <c r="C56" s="202" t="s">
        <v>17</v>
      </c>
      <c r="D56" s="189">
        <v>51</v>
      </c>
      <c r="E56" s="271"/>
      <c r="F56" s="183">
        <f t="shared" si="3"/>
        <v>0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outlineLevel="1" x14ac:dyDescent="0.2">
      <c r="A57" s="217" t="s">
        <v>105</v>
      </c>
      <c r="B57" s="203" t="s">
        <v>62</v>
      </c>
      <c r="C57" s="191" t="s">
        <v>17</v>
      </c>
      <c r="D57" s="189">
        <v>51</v>
      </c>
      <c r="E57" s="271"/>
      <c r="F57" s="183">
        <f t="shared" si="3"/>
        <v>0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outlineLevel="1" x14ac:dyDescent="0.2">
      <c r="A58" s="217" t="s">
        <v>106</v>
      </c>
      <c r="B58" s="203" t="s">
        <v>64</v>
      </c>
      <c r="C58" s="202" t="s">
        <v>17</v>
      </c>
      <c r="D58" s="189">
        <v>102</v>
      </c>
      <c r="E58" s="271"/>
      <c r="F58" s="183">
        <f t="shared" si="3"/>
        <v>0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outlineLevel="1" x14ac:dyDescent="0.2">
      <c r="A59" s="217" t="s">
        <v>107</v>
      </c>
      <c r="B59" s="203" t="s">
        <v>66</v>
      </c>
      <c r="C59" s="202" t="s">
        <v>17</v>
      </c>
      <c r="D59" s="189">
        <v>255</v>
      </c>
      <c r="E59" s="271"/>
      <c r="F59" s="183">
        <f t="shared" si="3"/>
        <v>0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outlineLevel="1" x14ac:dyDescent="0.2">
      <c r="A60" s="217" t="s">
        <v>108</v>
      </c>
      <c r="B60" s="203" t="s">
        <v>68</v>
      </c>
      <c r="C60" s="202" t="s">
        <v>17</v>
      </c>
      <c r="D60" s="189">
        <v>153</v>
      </c>
      <c r="E60" s="271"/>
      <c r="F60" s="183">
        <f t="shared" si="3"/>
        <v>0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outlineLevel="1" x14ac:dyDescent="0.2">
      <c r="A61" s="217" t="s">
        <v>109</v>
      </c>
      <c r="B61" s="203" t="s">
        <v>70</v>
      </c>
      <c r="C61" s="202" t="s">
        <v>17</v>
      </c>
      <c r="D61" s="189">
        <v>51</v>
      </c>
      <c r="E61" s="271"/>
      <c r="F61" s="183">
        <f t="shared" si="3"/>
        <v>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outlineLevel="1" x14ac:dyDescent="0.2">
      <c r="A62" s="217" t="s">
        <v>110</v>
      </c>
      <c r="B62" s="203" t="s">
        <v>73</v>
      </c>
      <c r="C62" s="191" t="s">
        <v>17</v>
      </c>
      <c r="D62" s="189">
        <v>255</v>
      </c>
      <c r="E62" s="271"/>
      <c r="F62" s="183">
        <f t="shared" si="3"/>
        <v>0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outlineLevel="1" x14ac:dyDescent="0.2">
      <c r="A63" s="217" t="s">
        <v>111</v>
      </c>
      <c r="B63" s="214" t="s">
        <v>75</v>
      </c>
      <c r="C63" s="191" t="s">
        <v>17</v>
      </c>
      <c r="D63" s="189">
        <v>102</v>
      </c>
      <c r="E63" s="271"/>
      <c r="F63" s="183">
        <f t="shared" si="3"/>
        <v>0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outlineLevel="1" x14ac:dyDescent="0.2">
      <c r="A64" s="217" t="s">
        <v>112</v>
      </c>
      <c r="B64" s="214" t="s">
        <v>23</v>
      </c>
      <c r="C64" s="191" t="s">
        <v>17</v>
      </c>
      <c r="D64" s="189">
        <v>255</v>
      </c>
      <c r="E64" s="271"/>
      <c r="F64" s="183">
        <f t="shared" si="3"/>
        <v>0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outlineLevel="1" x14ac:dyDescent="0.2">
      <c r="A65" s="217" t="s">
        <v>113</v>
      </c>
      <c r="B65" s="203" t="s">
        <v>47</v>
      </c>
      <c r="C65" s="191" t="s">
        <v>26</v>
      </c>
      <c r="D65" s="202">
        <v>640</v>
      </c>
      <c r="E65" s="271"/>
      <c r="F65" s="183">
        <f t="shared" si="3"/>
        <v>0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outlineLevel="1" x14ac:dyDescent="0.2">
      <c r="A66" s="217" t="s">
        <v>114</v>
      </c>
      <c r="B66" s="203" t="s">
        <v>115</v>
      </c>
      <c r="C66" s="202" t="s">
        <v>26</v>
      </c>
      <c r="D66" s="191">
        <v>4</v>
      </c>
      <c r="E66" s="271"/>
      <c r="F66" s="183">
        <f t="shared" si="3"/>
        <v>0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outlineLevel="1" x14ac:dyDescent="0.2">
      <c r="A67" s="217" t="s">
        <v>116</v>
      </c>
      <c r="B67" s="203" t="s">
        <v>40</v>
      </c>
      <c r="C67" s="202" t="s">
        <v>26</v>
      </c>
      <c r="D67" s="202">
        <v>1600</v>
      </c>
      <c r="E67" s="271"/>
      <c r="F67" s="183">
        <f t="shared" si="3"/>
        <v>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5">
      <c r="A68" s="179" t="s">
        <v>87</v>
      </c>
      <c r="B68" s="210" t="s">
        <v>117</v>
      </c>
      <c r="C68" s="205"/>
      <c r="D68" s="205"/>
      <c r="E68" s="212"/>
      <c r="F68" s="270">
        <f>SUM(F69:F95)</f>
        <v>0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outlineLevel="1" x14ac:dyDescent="0.2">
      <c r="A69" s="186" t="s">
        <v>118</v>
      </c>
      <c r="B69" s="187" t="s">
        <v>119</v>
      </c>
      <c r="C69" s="191" t="s">
        <v>26</v>
      </c>
      <c r="D69" s="191">
        <v>4</v>
      </c>
      <c r="E69" s="271"/>
      <c r="F69" s="183">
        <f t="shared" ref="F69:F89" si="4">$D69*E69</f>
        <v>0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outlineLevel="1" x14ac:dyDescent="0.2">
      <c r="A70" s="186" t="s">
        <v>120</v>
      </c>
      <c r="B70" s="203" t="s">
        <v>121</v>
      </c>
      <c r="C70" s="191" t="s">
        <v>26</v>
      </c>
      <c r="D70" s="191">
        <v>20</v>
      </c>
      <c r="E70" s="271"/>
      <c r="F70" s="183">
        <f t="shared" si="4"/>
        <v>0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outlineLevel="1" x14ac:dyDescent="0.2">
      <c r="A71" s="186" t="s">
        <v>122</v>
      </c>
      <c r="B71" s="203" t="s">
        <v>33</v>
      </c>
      <c r="C71" s="191" t="s">
        <v>26</v>
      </c>
      <c r="D71" s="191">
        <v>66</v>
      </c>
      <c r="E71" s="271"/>
      <c r="F71" s="183">
        <f t="shared" si="4"/>
        <v>0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outlineLevel="1" x14ac:dyDescent="0.25">
      <c r="A72" s="186" t="s">
        <v>123</v>
      </c>
      <c r="B72" s="203" t="s">
        <v>124</v>
      </c>
      <c r="C72" s="191" t="s">
        <v>26</v>
      </c>
      <c r="D72" s="218">
        <v>144</v>
      </c>
      <c r="E72" s="271"/>
      <c r="F72" s="183">
        <f t="shared" si="4"/>
        <v>0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outlineLevel="1" x14ac:dyDescent="0.2">
      <c r="A73" s="186" t="s">
        <v>125</v>
      </c>
      <c r="B73" s="187" t="s">
        <v>126</v>
      </c>
      <c r="C73" s="191" t="s">
        <v>127</v>
      </c>
      <c r="D73" s="189">
        <v>6</v>
      </c>
      <c r="E73" s="271"/>
      <c r="F73" s="183">
        <f t="shared" si="4"/>
        <v>0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outlineLevel="1" x14ac:dyDescent="0.2">
      <c r="A74" s="186" t="s">
        <v>128</v>
      </c>
      <c r="B74" s="203" t="s">
        <v>129</v>
      </c>
      <c r="C74" s="191" t="s">
        <v>26</v>
      </c>
      <c r="D74" s="191">
        <v>96</v>
      </c>
      <c r="E74" s="271"/>
      <c r="F74" s="183">
        <f t="shared" si="4"/>
        <v>0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outlineLevel="1" x14ac:dyDescent="0.2">
      <c r="A75" s="186" t="s">
        <v>130</v>
      </c>
      <c r="B75" s="203" t="s">
        <v>131</v>
      </c>
      <c r="C75" s="191" t="s">
        <v>26</v>
      </c>
      <c r="D75" s="219">
        <v>8</v>
      </c>
      <c r="E75" s="271"/>
      <c r="F75" s="183">
        <f t="shared" si="4"/>
        <v>0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outlineLevel="1" x14ac:dyDescent="0.2">
      <c r="A76" s="186" t="s">
        <v>132</v>
      </c>
      <c r="B76" s="203" t="s">
        <v>133</v>
      </c>
      <c r="C76" s="191" t="s">
        <v>26</v>
      </c>
      <c r="D76" s="191">
        <v>8</v>
      </c>
      <c r="E76" s="271"/>
      <c r="F76" s="183">
        <f t="shared" si="4"/>
        <v>0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outlineLevel="1" x14ac:dyDescent="0.2">
      <c r="A77" s="186" t="s">
        <v>134</v>
      </c>
      <c r="B77" s="203" t="s">
        <v>135</v>
      </c>
      <c r="C77" s="191" t="s">
        <v>26</v>
      </c>
      <c r="D77" s="191">
        <v>8</v>
      </c>
      <c r="E77" s="271"/>
      <c r="F77" s="183">
        <f t="shared" si="4"/>
        <v>0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outlineLevel="1" x14ac:dyDescent="0.2">
      <c r="A78" s="186" t="s">
        <v>136</v>
      </c>
      <c r="B78" s="203" t="s">
        <v>137</v>
      </c>
      <c r="C78" s="191" t="s">
        <v>26</v>
      </c>
      <c r="D78" s="191">
        <v>16</v>
      </c>
      <c r="E78" s="271"/>
      <c r="F78" s="183">
        <f t="shared" si="4"/>
        <v>0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outlineLevel="1" x14ac:dyDescent="0.2">
      <c r="A79" s="186" t="s">
        <v>138</v>
      </c>
      <c r="B79" s="203" t="s">
        <v>139</v>
      </c>
      <c r="C79" s="191" t="s">
        <v>26</v>
      </c>
      <c r="D79" s="191">
        <v>24</v>
      </c>
      <c r="E79" s="271"/>
      <c r="F79" s="183">
        <f t="shared" si="4"/>
        <v>0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outlineLevel="1" x14ac:dyDescent="0.2">
      <c r="A80" s="186" t="s">
        <v>140</v>
      </c>
      <c r="B80" s="203" t="s">
        <v>141</v>
      </c>
      <c r="C80" s="191" t="s">
        <v>26</v>
      </c>
      <c r="D80" s="191">
        <v>24</v>
      </c>
      <c r="E80" s="271"/>
      <c r="F80" s="183">
        <f t="shared" si="4"/>
        <v>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outlineLevel="1" x14ac:dyDescent="0.2">
      <c r="A81" s="186" t="s">
        <v>142</v>
      </c>
      <c r="B81" s="203" t="s">
        <v>143</v>
      </c>
      <c r="C81" s="191" t="s">
        <v>26</v>
      </c>
      <c r="D81" s="191">
        <v>24</v>
      </c>
      <c r="E81" s="271"/>
      <c r="F81" s="183">
        <f t="shared" si="4"/>
        <v>0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outlineLevel="1" x14ac:dyDescent="0.2">
      <c r="A82" s="186" t="s">
        <v>144</v>
      </c>
      <c r="B82" s="187" t="s">
        <v>145</v>
      </c>
      <c r="C82" s="202" t="s">
        <v>26</v>
      </c>
      <c r="D82" s="191">
        <v>2</v>
      </c>
      <c r="E82" s="271"/>
      <c r="F82" s="183">
        <f t="shared" si="4"/>
        <v>0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outlineLevel="1" x14ac:dyDescent="0.2">
      <c r="A83" s="186" t="s">
        <v>146</v>
      </c>
      <c r="B83" s="203" t="s">
        <v>147</v>
      </c>
      <c r="C83" s="191" t="s">
        <v>17</v>
      </c>
      <c r="D83" s="213">
        <v>20</v>
      </c>
      <c r="E83" s="271"/>
      <c r="F83" s="183">
        <f t="shared" si="4"/>
        <v>0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outlineLevel="1" x14ac:dyDescent="0.2">
      <c r="A84" s="186" t="s">
        <v>148</v>
      </c>
      <c r="B84" s="203" t="s">
        <v>149</v>
      </c>
      <c r="C84" s="191" t="s">
        <v>17</v>
      </c>
      <c r="D84" s="213">
        <v>30</v>
      </c>
      <c r="E84" s="271"/>
      <c r="F84" s="183">
        <f t="shared" si="4"/>
        <v>0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outlineLevel="1" x14ac:dyDescent="0.2">
      <c r="A85" s="186" t="s">
        <v>150</v>
      </c>
      <c r="B85" s="203" t="s">
        <v>151</v>
      </c>
      <c r="C85" s="202" t="s">
        <v>17</v>
      </c>
      <c r="D85" s="189">
        <v>10</v>
      </c>
      <c r="E85" s="271"/>
      <c r="F85" s="183">
        <f t="shared" si="4"/>
        <v>0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outlineLevel="1" x14ac:dyDescent="0.2">
      <c r="A86" s="186" t="s">
        <v>152</v>
      </c>
      <c r="B86" s="187" t="s">
        <v>153</v>
      </c>
      <c r="C86" s="191" t="s">
        <v>17</v>
      </c>
      <c r="D86" s="189">
        <v>80</v>
      </c>
      <c r="E86" s="271"/>
      <c r="F86" s="183">
        <f t="shared" si="4"/>
        <v>0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outlineLevel="1" x14ac:dyDescent="0.2">
      <c r="A87" s="186" t="s">
        <v>154</v>
      </c>
      <c r="B87" s="203" t="s">
        <v>155</v>
      </c>
      <c r="C87" s="191" t="s">
        <v>26</v>
      </c>
      <c r="D87" s="191">
        <v>20</v>
      </c>
      <c r="E87" s="271"/>
      <c r="F87" s="183">
        <f t="shared" si="4"/>
        <v>0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outlineLevel="1" x14ac:dyDescent="0.2">
      <c r="A88" s="186" t="s">
        <v>156</v>
      </c>
      <c r="B88" s="203" t="s">
        <v>157</v>
      </c>
      <c r="C88" s="202" t="s">
        <v>26</v>
      </c>
      <c r="D88" s="191">
        <v>4</v>
      </c>
      <c r="E88" s="271"/>
      <c r="F88" s="183">
        <f t="shared" si="4"/>
        <v>0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outlineLevel="1" x14ac:dyDescent="0.2">
      <c r="A89" s="186" t="s">
        <v>158</v>
      </c>
      <c r="B89" s="214" t="s">
        <v>159</v>
      </c>
      <c r="C89" s="191" t="s">
        <v>26</v>
      </c>
      <c r="D89" s="191">
        <v>4</v>
      </c>
      <c r="E89" s="271"/>
      <c r="F89" s="183">
        <f t="shared" si="4"/>
        <v>0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outlineLevel="1" x14ac:dyDescent="0.25">
      <c r="A90" s="186" t="s">
        <v>14</v>
      </c>
      <c r="B90" s="210" t="s">
        <v>160</v>
      </c>
      <c r="C90" s="211"/>
      <c r="D90" s="211"/>
      <c r="E90" s="212"/>
      <c r="F90" s="183" t="s">
        <v>14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outlineLevel="1" x14ac:dyDescent="0.2">
      <c r="A91" s="186" t="s">
        <v>161</v>
      </c>
      <c r="B91" s="203" t="s">
        <v>162</v>
      </c>
      <c r="C91" s="191" t="s">
        <v>26</v>
      </c>
      <c r="D91" s="202">
        <v>1</v>
      </c>
      <c r="E91" s="271"/>
      <c r="F91" s="183">
        <f t="shared" ref="F91:F95" si="5">$D91*E91</f>
        <v>0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outlineLevel="1" x14ac:dyDescent="0.2">
      <c r="A92" s="186" t="s">
        <v>163</v>
      </c>
      <c r="B92" s="187" t="s">
        <v>164</v>
      </c>
      <c r="C92" s="191" t="s">
        <v>31</v>
      </c>
      <c r="D92" s="202" t="s">
        <v>165</v>
      </c>
      <c r="E92" s="271"/>
      <c r="F92" s="183">
        <f t="shared" si="5"/>
        <v>0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outlineLevel="1" x14ac:dyDescent="0.2">
      <c r="A93" s="186" t="s">
        <v>166</v>
      </c>
      <c r="B93" s="203" t="s">
        <v>167</v>
      </c>
      <c r="C93" s="191" t="s">
        <v>31</v>
      </c>
      <c r="D93" s="191" t="s">
        <v>165</v>
      </c>
      <c r="E93" s="271"/>
      <c r="F93" s="183">
        <f t="shared" si="5"/>
        <v>0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outlineLevel="1" x14ac:dyDescent="0.2">
      <c r="A94" s="186" t="s">
        <v>168</v>
      </c>
      <c r="B94" s="216" t="s">
        <v>28</v>
      </c>
      <c r="C94" s="191" t="s">
        <v>26</v>
      </c>
      <c r="D94" s="202" t="s">
        <v>169</v>
      </c>
      <c r="E94" s="271"/>
      <c r="F94" s="183">
        <f t="shared" si="5"/>
        <v>0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outlineLevel="1" x14ac:dyDescent="0.2">
      <c r="A95" s="186" t="s">
        <v>170</v>
      </c>
      <c r="B95" s="203" t="s">
        <v>171</v>
      </c>
      <c r="C95" s="191" t="s">
        <v>26</v>
      </c>
      <c r="D95" s="202" t="s">
        <v>172</v>
      </c>
      <c r="E95" s="271"/>
      <c r="F95" s="183">
        <f t="shared" si="5"/>
        <v>0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5">
      <c r="A96" s="179" t="s">
        <v>173</v>
      </c>
      <c r="B96" s="220" t="s">
        <v>174</v>
      </c>
      <c r="C96" s="211"/>
      <c r="D96" s="211"/>
      <c r="E96" s="212"/>
      <c r="F96" s="270">
        <f>SUM(F97:F217)</f>
        <v>0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outlineLevel="1" x14ac:dyDescent="0.25">
      <c r="A97" s="206" t="s">
        <v>175</v>
      </c>
      <c r="B97" s="221" t="s">
        <v>176</v>
      </c>
      <c r="C97" s="222" t="s">
        <v>53</v>
      </c>
      <c r="D97" s="222">
        <v>1</v>
      </c>
      <c r="E97" s="271"/>
      <c r="F97" s="209">
        <f>$D97*E97</f>
        <v>0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outlineLevel="1" x14ac:dyDescent="0.25">
      <c r="A98" s="186" t="s">
        <v>14</v>
      </c>
      <c r="B98" s="210" t="s">
        <v>177</v>
      </c>
      <c r="C98" s="211"/>
      <c r="D98" s="223"/>
      <c r="E98" s="212"/>
      <c r="F98" s="183" t="s">
        <v>14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outlineLevel="1" x14ac:dyDescent="0.2">
      <c r="A99" s="186" t="s">
        <v>178</v>
      </c>
      <c r="B99" s="187" t="s">
        <v>179</v>
      </c>
      <c r="C99" s="191" t="s">
        <v>26</v>
      </c>
      <c r="D99" s="191">
        <v>1</v>
      </c>
      <c r="E99" s="271"/>
      <c r="F99" s="183">
        <f t="shared" ref="F99:F126" si="6">$D99*E99</f>
        <v>0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outlineLevel="1" x14ac:dyDescent="0.2">
      <c r="A100" s="186" t="s">
        <v>180</v>
      </c>
      <c r="B100" s="203" t="s">
        <v>181</v>
      </c>
      <c r="C100" s="191" t="s">
        <v>26</v>
      </c>
      <c r="D100" s="191">
        <v>2</v>
      </c>
      <c r="E100" s="271"/>
      <c r="F100" s="183">
        <f t="shared" si="6"/>
        <v>0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outlineLevel="1" x14ac:dyDescent="0.2">
      <c r="A101" s="186" t="s">
        <v>182</v>
      </c>
      <c r="B101" s="203" t="s">
        <v>183</v>
      </c>
      <c r="C101" s="191" t="s">
        <v>26</v>
      </c>
      <c r="D101" s="202" t="s">
        <v>12</v>
      </c>
      <c r="E101" s="271"/>
      <c r="F101" s="183">
        <f t="shared" si="6"/>
        <v>0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outlineLevel="1" x14ac:dyDescent="0.2">
      <c r="A102" s="186" t="s">
        <v>184</v>
      </c>
      <c r="B102" s="203" t="s">
        <v>185</v>
      </c>
      <c r="C102" s="191" t="s">
        <v>26</v>
      </c>
      <c r="D102" s="191">
        <v>1</v>
      </c>
      <c r="E102" s="271"/>
      <c r="F102" s="183">
        <f t="shared" si="6"/>
        <v>0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outlineLevel="1" x14ac:dyDescent="0.2">
      <c r="A103" s="186" t="s">
        <v>186</v>
      </c>
      <c r="B103" s="187" t="s">
        <v>187</v>
      </c>
      <c r="C103" s="191" t="s">
        <v>17</v>
      </c>
      <c r="D103" s="213">
        <v>40</v>
      </c>
      <c r="E103" s="271"/>
      <c r="F103" s="183">
        <f t="shared" si="6"/>
        <v>0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outlineLevel="1" x14ac:dyDescent="0.2">
      <c r="A104" s="186" t="s">
        <v>188</v>
      </c>
      <c r="B104" s="203" t="s">
        <v>56</v>
      </c>
      <c r="C104" s="191" t="s">
        <v>17</v>
      </c>
      <c r="D104" s="189">
        <v>15</v>
      </c>
      <c r="E104" s="271"/>
      <c r="F104" s="183">
        <f t="shared" si="6"/>
        <v>0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outlineLevel="1" x14ac:dyDescent="0.2">
      <c r="A105" s="186" t="s">
        <v>189</v>
      </c>
      <c r="B105" s="214" t="s">
        <v>190</v>
      </c>
      <c r="C105" s="202" t="s">
        <v>17</v>
      </c>
      <c r="D105" s="189">
        <v>10</v>
      </c>
      <c r="E105" s="271"/>
      <c r="F105" s="183">
        <f t="shared" si="6"/>
        <v>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outlineLevel="1" x14ac:dyDescent="0.2">
      <c r="A106" s="186" t="s">
        <v>191</v>
      </c>
      <c r="B106" s="203" t="s">
        <v>192</v>
      </c>
      <c r="C106" s="191" t="s">
        <v>17</v>
      </c>
      <c r="D106" s="189">
        <v>15</v>
      </c>
      <c r="E106" s="271"/>
      <c r="F106" s="183">
        <f t="shared" si="6"/>
        <v>0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outlineLevel="1" x14ac:dyDescent="0.2">
      <c r="A107" s="186" t="s">
        <v>193</v>
      </c>
      <c r="B107" s="203" t="s">
        <v>194</v>
      </c>
      <c r="C107" s="191" t="s">
        <v>17</v>
      </c>
      <c r="D107" s="189">
        <v>15</v>
      </c>
      <c r="E107" s="271"/>
      <c r="F107" s="183">
        <f t="shared" si="6"/>
        <v>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outlineLevel="1" x14ac:dyDescent="0.2">
      <c r="A108" s="186" t="s">
        <v>195</v>
      </c>
      <c r="B108" s="203" t="s">
        <v>196</v>
      </c>
      <c r="C108" s="191" t="s">
        <v>17</v>
      </c>
      <c r="D108" s="189">
        <v>15</v>
      </c>
      <c r="E108" s="271"/>
      <c r="F108" s="183">
        <f t="shared" si="6"/>
        <v>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outlineLevel="1" x14ac:dyDescent="0.2">
      <c r="A109" s="186" t="s">
        <v>197</v>
      </c>
      <c r="B109" s="203" t="s">
        <v>198</v>
      </c>
      <c r="C109" s="191" t="s">
        <v>17</v>
      </c>
      <c r="D109" s="189">
        <v>15</v>
      </c>
      <c r="E109" s="271"/>
      <c r="F109" s="183">
        <f t="shared" si="6"/>
        <v>0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outlineLevel="1" x14ac:dyDescent="0.2">
      <c r="A110" s="186" t="s">
        <v>199</v>
      </c>
      <c r="B110" s="203" t="s">
        <v>200</v>
      </c>
      <c r="C110" s="191" t="s">
        <v>17</v>
      </c>
      <c r="D110" s="189">
        <v>15</v>
      </c>
      <c r="E110" s="271"/>
      <c r="F110" s="183">
        <f t="shared" si="6"/>
        <v>0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outlineLevel="1" x14ac:dyDescent="0.2">
      <c r="A111" s="186" t="s">
        <v>201</v>
      </c>
      <c r="B111" s="203" t="s">
        <v>202</v>
      </c>
      <c r="C111" s="191" t="s">
        <v>17</v>
      </c>
      <c r="D111" s="189">
        <v>10</v>
      </c>
      <c r="E111" s="271"/>
      <c r="F111" s="183">
        <f t="shared" si="6"/>
        <v>0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outlineLevel="1" x14ac:dyDescent="0.2">
      <c r="A112" s="186" t="s">
        <v>203</v>
      </c>
      <c r="B112" s="203" t="s">
        <v>204</v>
      </c>
      <c r="C112" s="191" t="s">
        <v>17</v>
      </c>
      <c r="D112" s="189">
        <v>10</v>
      </c>
      <c r="E112" s="271"/>
      <c r="F112" s="183">
        <f t="shared" si="6"/>
        <v>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outlineLevel="1" x14ac:dyDescent="0.2">
      <c r="A113" s="186" t="s">
        <v>205</v>
      </c>
      <c r="B113" s="203" t="s">
        <v>206</v>
      </c>
      <c r="C113" s="191" t="s">
        <v>17</v>
      </c>
      <c r="D113" s="189">
        <v>10</v>
      </c>
      <c r="E113" s="271"/>
      <c r="F113" s="183">
        <f t="shared" si="6"/>
        <v>0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outlineLevel="1" x14ac:dyDescent="0.2">
      <c r="A114" s="186" t="s">
        <v>207</v>
      </c>
      <c r="B114" s="203" t="s">
        <v>208</v>
      </c>
      <c r="C114" s="191" t="s">
        <v>17</v>
      </c>
      <c r="D114" s="189">
        <v>10</v>
      </c>
      <c r="E114" s="271"/>
      <c r="F114" s="183">
        <f t="shared" si="6"/>
        <v>0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outlineLevel="1" x14ac:dyDescent="0.2">
      <c r="A115" s="186" t="s">
        <v>209</v>
      </c>
      <c r="B115" s="203" t="s">
        <v>210</v>
      </c>
      <c r="C115" s="191" t="s">
        <v>17</v>
      </c>
      <c r="D115" s="189">
        <v>10</v>
      </c>
      <c r="E115" s="271"/>
      <c r="F115" s="183">
        <f t="shared" si="6"/>
        <v>0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outlineLevel="1" x14ac:dyDescent="0.2">
      <c r="A116" s="186" t="s">
        <v>211</v>
      </c>
      <c r="B116" s="203" t="s">
        <v>212</v>
      </c>
      <c r="C116" s="191" t="s">
        <v>17</v>
      </c>
      <c r="D116" s="189">
        <v>5</v>
      </c>
      <c r="E116" s="271"/>
      <c r="F116" s="183">
        <f t="shared" si="6"/>
        <v>0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outlineLevel="1" x14ac:dyDescent="0.2">
      <c r="A117" s="186" t="s">
        <v>213</v>
      </c>
      <c r="B117" s="203" t="s">
        <v>214</v>
      </c>
      <c r="C117" s="191" t="s">
        <v>17</v>
      </c>
      <c r="D117" s="189">
        <v>5</v>
      </c>
      <c r="E117" s="271"/>
      <c r="F117" s="183">
        <f t="shared" si="6"/>
        <v>0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outlineLevel="1" x14ac:dyDescent="0.2">
      <c r="A118" s="186" t="s">
        <v>215</v>
      </c>
      <c r="B118" s="203" t="s">
        <v>216</v>
      </c>
      <c r="C118" s="191" t="s">
        <v>17</v>
      </c>
      <c r="D118" s="189">
        <v>5</v>
      </c>
      <c r="E118" s="271"/>
      <c r="F118" s="183">
        <f t="shared" si="6"/>
        <v>0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outlineLevel="1" x14ac:dyDescent="0.2">
      <c r="A119" s="186" t="s">
        <v>217</v>
      </c>
      <c r="B119" s="203" t="s">
        <v>218</v>
      </c>
      <c r="C119" s="191" t="s">
        <v>17</v>
      </c>
      <c r="D119" s="189">
        <v>5</v>
      </c>
      <c r="E119" s="271"/>
      <c r="F119" s="183">
        <f t="shared" si="6"/>
        <v>0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outlineLevel="1" x14ac:dyDescent="0.2">
      <c r="A120" s="186" t="s">
        <v>219</v>
      </c>
      <c r="B120" s="203" t="s">
        <v>220</v>
      </c>
      <c r="C120" s="191" t="s">
        <v>17</v>
      </c>
      <c r="D120" s="189">
        <v>5</v>
      </c>
      <c r="E120" s="271"/>
      <c r="F120" s="183">
        <f t="shared" si="6"/>
        <v>0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outlineLevel="1" x14ac:dyDescent="0.2">
      <c r="A121" s="186" t="s">
        <v>221</v>
      </c>
      <c r="B121" s="203" t="s">
        <v>222</v>
      </c>
      <c r="C121" s="191" t="s">
        <v>17</v>
      </c>
      <c r="D121" s="189">
        <v>5</v>
      </c>
      <c r="E121" s="271"/>
      <c r="F121" s="183">
        <f t="shared" si="6"/>
        <v>0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outlineLevel="1" x14ac:dyDescent="0.2">
      <c r="A122" s="186" t="s">
        <v>223</v>
      </c>
      <c r="B122" s="203" t="s">
        <v>224</v>
      </c>
      <c r="C122" s="191" t="s">
        <v>17</v>
      </c>
      <c r="D122" s="189">
        <v>5</v>
      </c>
      <c r="E122" s="271"/>
      <c r="F122" s="183">
        <f t="shared" si="6"/>
        <v>0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outlineLevel="1" x14ac:dyDescent="0.2">
      <c r="A123" s="186" t="s">
        <v>225</v>
      </c>
      <c r="B123" s="203" t="s">
        <v>226</v>
      </c>
      <c r="C123" s="191" t="s">
        <v>17</v>
      </c>
      <c r="D123" s="189">
        <v>5</v>
      </c>
      <c r="E123" s="271"/>
      <c r="F123" s="183">
        <f t="shared" si="6"/>
        <v>0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outlineLevel="1" x14ac:dyDescent="0.2">
      <c r="A124" s="186" t="s">
        <v>227</v>
      </c>
      <c r="B124" s="203" t="s">
        <v>228</v>
      </c>
      <c r="C124" s="191" t="s">
        <v>17</v>
      </c>
      <c r="D124" s="189">
        <v>5</v>
      </c>
      <c r="E124" s="271"/>
      <c r="F124" s="183">
        <f t="shared" si="6"/>
        <v>0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outlineLevel="1" x14ac:dyDescent="0.2">
      <c r="A125" s="186" t="s">
        <v>229</v>
      </c>
      <c r="B125" s="214" t="s">
        <v>230</v>
      </c>
      <c r="C125" s="191" t="s">
        <v>17</v>
      </c>
      <c r="D125" s="189">
        <v>5</v>
      </c>
      <c r="E125" s="271"/>
      <c r="F125" s="183">
        <f t="shared" si="6"/>
        <v>0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outlineLevel="1" x14ac:dyDescent="0.25">
      <c r="A126" s="186" t="s">
        <v>231</v>
      </c>
      <c r="B126" s="224" t="s">
        <v>232</v>
      </c>
      <c r="C126" s="199" t="s">
        <v>233</v>
      </c>
      <c r="D126" s="225">
        <v>1</v>
      </c>
      <c r="E126" s="271"/>
      <c r="F126" s="183">
        <f t="shared" si="6"/>
        <v>0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outlineLevel="1" x14ac:dyDescent="0.25">
      <c r="A127" s="186" t="s">
        <v>14</v>
      </c>
      <c r="B127" s="210" t="s">
        <v>234</v>
      </c>
      <c r="C127" s="211"/>
      <c r="D127" s="223"/>
      <c r="E127" s="212"/>
      <c r="F127" s="183" t="s">
        <v>14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outlineLevel="1" x14ac:dyDescent="0.25">
      <c r="A128" s="186" t="s">
        <v>235</v>
      </c>
      <c r="B128" s="226" t="s">
        <v>181</v>
      </c>
      <c r="C128" s="196" t="s">
        <v>26</v>
      </c>
      <c r="D128" s="196">
        <v>1</v>
      </c>
      <c r="E128" s="271"/>
      <c r="F128" s="183">
        <f t="shared" ref="F128:F138" si="7">$D128*E128</f>
        <v>0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outlineLevel="1" x14ac:dyDescent="0.25">
      <c r="A129" s="186" t="s">
        <v>236</v>
      </c>
      <c r="B129" s="224" t="s">
        <v>237</v>
      </c>
      <c r="C129" s="199" t="s">
        <v>26</v>
      </c>
      <c r="D129" s="199">
        <v>1</v>
      </c>
      <c r="E129" s="271"/>
      <c r="F129" s="183">
        <f t="shared" si="7"/>
        <v>0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outlineLevel="1" x14ac:dyDescent="0.2">
      <c r="A130" s="186" t="s">
        <v>238</v>
      </c>
      <c r="B130" s="203" t="s">
        <v>239</v>
      </c>
      <c r="C130" s="191" t="s">
        <v>26</v>
      </c>
      <c r="D130" s="191" t="s">
        <v>49</v>
      </c>
      <c r="E130" s="271"/>
      <c r="F130" s="183">
        <f t="shared" si="7"/>
        <v>0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outlineLevel="1" x14ac:dyDescent="0.25">
      <c r="A131" s="186" t="s">
        <v>240</v>
      </c>
      <c r="B131" s="224" t="s">
        <v>241</v>
      </c>
      <c r="C131" s="199" t="s">
        <v>26</v>
      </c>
      <c r="D131" s="199">
        <v>1</v>
      </c>
      <c r="E131" s="271"/>
      <c r="F131" s="183">
        <f t="shared" si="7"/>
        <v>0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outlineLevel="1" x14ac:dyDescent="0.25">
      <c r="A132" s="186" t="s">
        <v>242</v>
      </c>
      <c r="B132" s="224" t="s">
        <v>243</v>
      </c>
      <c r="C132" s="227" t="s">
        <v>26</v>
      </c>
      <c r="D132" s="200">
        <v>2</v>
      </c>
      <c r="E132" s="271"/>
      <c r="F132" s="183">
        <f t="shared" si="7"/>
        <v>0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outlineLevel="1" x14ac:dyDescent="0.25">
      <c r="A133" s="186" t="s">
        <v>244</v>
      </c>
      <c r="B133" s="224" t="s">
        <v>245</v>
      </c>
      <c r="C133" s="199" t="s">
        <v>26</v>
      </c>
      <c r="D133" s="199">
        <v>1</v>
      </c>
      <c r="E133" s="271"/>
      <c r="F133" s="183">
        <f t="shared" si="7"/>
        <v>0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outlineLevel="1" x14ac:dyDescent="0.25">
      <c r="A134" s="186" t="s">
        <v>246</v>
      </c>
      <c r="B134" s="224" t="s">
        <v>187</v>
      </c>
      <c r="C134" s="199" t="s">
        <v>17</v>
      </c>
      <c r="D134" s="228">
        <v>20</v>
      </c>
      <c r="E134" s="271"/>
      <c r="F134" s="183">
        <f t="shared" si="7"/>
        <v>0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outlineLevel="1" x14ac:dyDescent="0.25">
      <c r="A135" s="186" t="s">
        <v>247</v>
      </c>
      <c r="B135" s="224" t="s">
        <v>248</v>
      </c>
      <c r="C135" s="199" t="s">
        <v>17</v>
      </c>
      <c r="D135" s="229">
        <v>15</v>
      </c>
      <c r="E135" s="271"/>
      <c r="F135" s="183">
        <f t="shared" si="7"/>
        <v>0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outlineLevel="1" x14ac:dyDescent="0.25">
      <c r="A136" s="186" t="s">
        <v>249</v>
      </c>
      <c r="B136" s="230" t="s">
        <v>250</v>
      </c>
      <c r="C136" s="199" t="s">
        <v>17</v>
      </c>
      <c r="D136" s="229">
        <v>8</v>
      </c>
      <c r="E136" s="271"/>
      <c r="F136" s="183">
        <f t="shared" si="7"/>
        <v>0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outlineLevel="1" x14ac:dyDescent="0.2">
      <c r="A137" s="186" t="s">
        <v>251</v>
      </c>
      <c r="B137" s="203" t="s">
        <v>252</v>
      </c>
      <c r="C137" s="188" t="s">
        <v>17</v>
      </c>
      <c r="D137" s="189">
        <v>10</v>
      </c>
      <c r="E137" s="271"/>
      <c r="F137" s="183">
        <f t="shared" si="7"/>
        <v>0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outlineLevel="1" x14ac:dyDescent="0.25">
      <c r="A138" s="186" t="s">
        <v>253</v>
      </c>
      <c r="B138" s="231" t="s">
        <v>232</v>
      </c>
      <c r="C138" s="199" t="s">
        <v>233</v>
      </c>
      <c r="D138" s="199">
        <v>1</v>
      </c>
      <c r="E138" s="271"/>
      <c r="F138" s="183">
        <f t="shared" si="7"/>
        <v>0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outlineLevel="1" x14ac:dyDescent="0.25">
      <c r="A139" s="179" t="s">
        <v>14</v>
      </c>
      <c r="B139" s="210" t="s">
        <v>254</v>
      </c>
      <c r="C139" s="211"/>
      <c r="D139" s="211"/>
      <c r="E139" s="212"/>
      <c r="F139" s="183" t="s">
        <v>14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outlineLevel="1" x14ac:dyDescent="0.2">
      <c r="A140" s="186" t="s">
        <v>255</v>
      </c>
      <c r="B140" s="187" t="s">
        <v>256</v>
      </c>
      <c r="C140" s="191" t="s">
        <v>26</v>
      </c>
      <c r="D140" s="202">
        <v>1</v>
      </c>
      <c r="E140" s="271"/>
      <c r="F140" s="183">
        <f t="shared" ref="F140:F146" si="8">$D140*E140</f>
        <v>0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outlineLevel="1" x14ac:dyDescent="0.2">
      <c r="A141" s="186" t="s">
        <v>257</v>
      </c>
      <c r="B141" s="203" t="s">
        <v>258</v>
      </c>
      <c r="C141" s="191" t="s">
        <v>26</v>
      </c>
      <c r="D141" s="202">
        <v>1</v>
      </c>
      <c r="E141" s="271"/>
      <c r="F141" s="183">
        <f t="shared" si="8"/>
        <v>0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outlineLevel="1" x14ac:dyDescent="0.2">
      <c r="A142" s="186" t="s">
        <v>259</v>
      </c>
      <c r="B142" s="203" t="s">
        <v>260</v>
      </c>
      <c r="C142" s="191" t="s">
        <v>26</v>
      </c>
      <c r="D142" s="202">
        <v>1</v>
      </c>
      <c r="E142" s="271"/>
      <c r="F142" s="183">
        <f t="shared" si="8"/>
        <v>0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outlineLevel="1" x14ac:dyDescent="0.2">
      <c r="A143" s="186" t="s">
        <v>261</v>
      </c>
      <c r="B143" s="203" t="s">
        <v>262</v>
      </c>
      <c r="C143" s="191" t="s">
        <v>26</v>
      </c>
      <c r="D143" s="191">
        <v>1</v>
      </c>
      <c r="E143" s="271"/>
      <c r="F143" s="183">
        <f t="shared" si="8"/>
        <v>0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outlineLevel="1" x14ac:dyDescent="0.2">
      <c r="A144" s="186" t="s">
        <v>263</v>
      </c>
      <c r="B144" s="214" t="s">
        <v>28</v>
      </c>
      <c r="C144" s="191" t="s">
        <v>26</v>
      </c>
      <c r="D144" s="202">
        <v>2</v>
      </c>
      <c r="E144" s="271"/>
      <c r="F144" s="183">
        <f t="shared" si="8"/>
        <v>0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outlineLevel="1" x14ac:dyDescent="0.2">
      <c r="A145" s="186" t="s">
        <v>264</v>
      </c>
      <c r="B145" s="203" t="s">
        <v>171</v>
      </c>
      <c r="C145" s="191" t="s">
        <v>26</v>
      </c>
      <c r="D145" s="202">
        <v>1</v>
      </c>
      <c r="E145" s="271"/>
      <c r="F145" s="183">
        <f t="shared" si="8"/>
        <v>0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outlineLevel="1" x14ac:dyDescent="0.2">
      <c r="A146" s="186" t="s">
        <v>265</v>
      </c>
      <c r="B146" s="203" t="s">
        <v>164</v>
      </c>
      <c r="C146" s="191" t="s">
        <v>26</v>
      </c>
      <c r="D146" s="202">
        <v>7</v>
      </c>
      <c r="E146" s="271"/>
      <c r="F146" s="183">
        <f t="shared" si="8"/>
        <v>0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outlineLevel="1" x14ac:dyDescent="0.25">
      <c r="A147" s="179"/>
      <c r="B147" s="210" t="s">
        <v>266</v>
      </c>
      <c r="C147" s="211"/>
      <c r="D147" s="211"/>
      <c r="E147" s="212"/>
      <c r="F147" s="183" t="s">
        <v>14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outlineLevel="1" x14ac:dyDescent="0.2">
      <c r="A148" s="186" t="s">
        <v>267</v>
      </c>
      <c r="B148" s="187" t="s">
        <v>119</v>
      </c>
      <c r="C148" s="191" t="s">
        <v>26</v>
      </c>
      <c r="D148" s="202">
        <v>18</v>
      </c>
      <c r="E148" s="271"/>
      <c r="F148" s="183">
        <f t="shared" ref="F148:F157" si="9">$D148*E148</f>
        <v>0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outlineLevel="1" x14ac:dyDescent="0.2">
      <c r="A149" s="186" t="s">
        <v>268</v>
      </c>
      <c r="B149" s="203" t="s">
        <v>121</v>
      </c>
      <c r="C149" s="191" t="s">
        <v>26</v>
      </c>
      <c r="D149" s="202">
        <v>12</v>
      </c>
      <c r="E149" s="271"/>
      <c r="F149" s="183">
        <f t="shared" si="9"/>
        <v>0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outlineLevel="1" x14ac:dyDescent="0.2">
      <c r="A150" s="186" t="s">
        <v>269</v>
      </c>
      <c r="B150" s="203" t="s">
        <v>270</v>
      </c>
      <c r="C150" s="191" t="s">
        <v>26</v>
      </c>
      <c r="D150" s="202">
        <v>11</v>
      </c>
      <c r="E150" s="271"/>
      <c r="F150" s="183">
        <f t="shared" si="9"/>
        <v>0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outlineLevel="1" x14ac:dyDescent="0.2">
      <c r="A151" s="186" t="s">
        <v>271</v>
      </c>
      <c r="B151" s="203" t="s">
        <v>33</v>
      </c>
      <c r="C151" s="191" t="s">
        <v>26</v>
      </c>
      <c r="D151" s="202">
        <v>26</v>
      </c>
      <c r="E151" s="271"/>
      <c r="F151" s="183">
        <f t="shared" si="9"/>
        <v>0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outlineLevel="1" x14ac:dyDescent="0.2">
      <c r="A152" s="186" t="s">
        <v>272</v>
      </c>
      <c r="B152" s="203" t="s">
        <v>273</v>
      </c>
      <c r="C152" s="191" t="s">
        <v>26</v>
      </c>
      <c r="D152" s="202">
        <v>29</v>
      </c>
      <c r="E152" s="271"/>
      <c r="F152" s="183">
        <f t="shared" si="9"/>
        <v>0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outlineLevel="1" x14ac:dyDescent="0.2">
      <c r="A153" s="186" t="s">
        <v>274</v>
      </c>
      <c r="B153" s="203" t="s">
        <v>143</v>
      </c>
      <c r="C153" s="191" t="s">
        <v>26</v>
      </c>
      <c r="D153" s="202">
        <v>32</v>
      </c>
      <c r="E153" s="271"/>
      <c r="F153" s="183">
        <f t="shared" si="9"/>
        <v>0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outlineLevel="1" x14ac:dyDescent="0.2">
      <c r="A154" s="186" t="s">
        <v>275</v>
      </c>
      <c r="B154" s="203" t="s">
        <v>35</v>
      </c>
      <c r="C154" s="191" t="s">
        <v>26</v>
      </c>
      <c r="D154" s="202">
        <v>158</v>
      </c>
      <c r="E154" s="271"/>
      <c r="F154" s="183">
        <f t="shared" si="9"/>
        <v>0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outlineLevel="1" x14ac:dyDescent="0.2">
      <c r="A155" s="186" t="s">
        <v>276</v>
      </c>
      <c r="B155" s="187" t="s">
        <v>147</v>
      </c>
      <c r="C155" s="191" t="s">
        <v>17</v>
      </c>
      <c r="D155" s="213">
        <v>40</v>
      </c>
      <c r="E155" s="271"/>
      <c r="F155" s="183">
        <f t="shared" si="9"/>
        <v>0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outlineLevel="1" x14ac:dyDescent="0.2">
      <c r="A156" s="186" t="s">
        <v>277</v>
      </c>
      <c r="B156" s="203" t="s">
        <v>149</v>
      </c>
      <c r="C156" s="191" t="s">
        <v>17</v>
      </c>
      <c r="D156" s="213">
        <v>25</v>
      </c>
      <c r="E156" s="271"/>
      <c r="F156" s="183">
        <f t="shared" si="9"/>
        <v>0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outlineLevel="1" x14ac:dyDescent="0.2">
      <c r="A157" s="186" t="s">
        <v>278</v>
      </c>
      <c r="B157" s="203" t="s">
        <v>151</v>
      </c>
      <c r="C157" s="202" t="s">
        <v>17</v>
      </c>
      <c r="D157" s="189">
        <v>20</v>
      </c>
      <c r="E157" s="271"/>
      <c r="F157" s="183">
        <f t="shared" si="9"/>
        <v>0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outlineLevel="1" x14ac:dyDescent="0.25">
      <c r="A158" s="179" t="s">
        <v>14</v>
      </c>
      <c r="B158" s="210" t="s">
        <v>279</v>
      </c>
      <c r="C158" s="205"/>
      <c r="D158" s="205"/>
      <c r="E158" s="212"/>
      <c r="F158" s="183" t="s">
        <v>14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outlineLevel="1" x14ac:dyDescent="0.25">
      <c r="A159" s="186" t="s">
        <v>280</v>
      </c>
      <c r="B159" s="232" t="s">
        <v>281</v>
      </c>
      <c r="C159" s="233" t="s">
        <v>17</v>
      </c>
      <c r="D159" s="234">
        <v>130</v>
      </c>
      <c r="E159" s="271"/>
      <c r="F159" s="183">
        <f t="shared" ref="F159:F163" si="10">$D159*E159</f>
        <v>0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outlineLevel="1" x14ac:dyDescent="0.25">
      <c r="A160" s="186" t="s">
        <v>282</v>
      </c>
      <c r="B160" s="203" t="s">
        <v>220</v>
      </c>
      <c r="C160" s="191" t="s">
        <v>17</v>
      </c>
      <c r="D160" s="234">
        <v>35</v>
      </c>
      <c r="E160" s="271"/>
      <c r="F160" s="183">
        <f t="shared" si="10"/>
        <v>0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outlineLevel="1" x14ac:dyDescent="0.25">
      <c r="A161" s="186" t="s">
        <v>283</v>
      </c>
      <c r="B161" s="232" t="s">
        <v>284</v>
      </c>
      <c r="C161" s="233" t="s">
        <v>17</v>
      </c>
      <c r="D161" s="234">
        <v>60</v>
      </c>
      <c r="E161" s="271"/>
      <c r="F161" s="183">
        <f t="shared" si="10"/>
        <v>0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outlineLevel="1" x14ac:dyDescent="0.25">
      <c r="A162" s="186" t="s">
        <v>285</v>
      </c>
      <c r="B162" s="232" t="s">
        <v>286</v>
      </c>
      <c r="C162" s="233" t="s">
        <v>287</v>
      </c>
      <c r="D162" s="234">
        <v>120</v>
      </c>
      <c r="E162" s="271"/>
      <c r="F162" s="183">
        <f t="shared" si="10"/>
        <v>0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outlineLevel="1" x14ac:dyDescent="0.25">
      <c r="A163" s="186" t="s">
        <v>288</v>
      </c>
      <c r="B163" s="232" t="s">
        <v>289</v>
      </c>
      <c r="C163" s="233" t="s">
        <v>290</v>
      </c>
      <c r="D163" s="234">
        <v>3</v>
      </c>
      <c r="E163" s="271"/>
      <c r="F163" s="183">
        <f t="shared" si="10"/>
        <v>0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outlineLevel="1" x14ac:dyDescent="0.25">
      <c r="A164" s="179" t="s">
        <v>14</v>
      </c>
      <c r="B164" s="210" t="s">
        <v>291</v>
      </c>
      <c r="C164" s="205"/>
      <c r="D164" s="205"/>
      <c r="E164" s="212"/>
      <c r="F164" s="183" t="s">
        <v>14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outlineLevel="1" x14ac:dyDescent="0.2">
      <c r="A165" s="186" t="s">
        <v>292</v>
      </c>
      <c r="B165" s="216" t="s">
        <v>293</v>
      </c>
      <c r="C165" s="191" t="s">
        <v>26</v>
      </c>
      <c r="D165" s="191">
        <v>65</v>
      </c>
      <c r="E165" s="271"/>
      <c r="F165" s="183">
        <f t="shared" ref="F165:F185" si="11">$D165*E165</f>
        <v>0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outlineLevel="1" x14ac:dyDescent="0.2">
      <c r="A166" s="186" t="s">
        <v>294</v>
      </c>
      <c r="B166" s="214" t="s">
        <v>295</v>
      </c>
      <c r="C166" s="191" t="s">
        <v>26</v>
      </c>
      <c r="D166" s="191">
        <v>1</v>
      </c>
      <c r="E166" s="271"/>
      <c r="F166" s="183">
        <f t="shared" si="11"/>
        <v>0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outlineLevel="1" x14ac:dyDescent="0.2">
      <c r="A167" s="186" t="s">
        <v>296</v>
      </c>
      <c r="B167" s="203" t="s">
        <v>297</v>
      </c>
      <c r="C167" s="191" t="s">
        <v>26</v>
      </c>
      <c r="D167" s="191">
        <v>8</v>
      </c>
      <c r="E167" s="271"/>
      <c r="F167" s="183">
        <f t="shared" si="11"/>
        <v>0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outlineLevel="1" x14ac:dyDescent="0.2">
      <c r="A168" s="186" t="s">
        <v>298</v>
      </c>
      <c r="B168" s="203" t="s">
        <v>299</v>
      </c>
      <c r="C168" s="191" t="s">
        <v>26</v>
      </c>
      <c r="D168" s="191">
        <v>15</v>
      </c>
      <c r="E168" s="271"/>
      <c r="F168" s="183">
        <f t="shared" si="11"/>
        <v>0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outlineLevel="1" x14ac:dyDescent="0.2">
      <c r="A169" s="186" t="s">
        <v>300</v>
      </c>
      <c r="B169" s="203" t="s">
        <v>301</v>
      </c>
      <c r="C169" s="191" t="s">
        <v>26</v>
      </c>
      <c r="D169" s="191">
        <v>10</v>
      </c>
      <c r="E169" s="271"/>
      <c r="F169" s="183">
        <f t="shared" si="11"/>
        <v>0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outlineLevel="1" x14ac:dyDescent="0.2">
      <c r="A170" s="186" t="s">
        <v>302</v>
      </c>
      <c r="B170" s="203" t="s">
        <v>303</v>
      </c>
      <c r="C170" s="191" t="s">
        <v>26</v>
      </c>
      <c r="D170" s="191">
        <v>4</v>
      </c>
      <c r="E170" s="271"/>
      <c r="F170" s="183">
        <f t="shared" si="11"/>
        <v>0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outlineLevel="1" x14ac:dyDescent="0.2">
      <c r="A171" s="186" t="s">
        <v>304</v>
      </c>
      <c r="B171" s="214" t="s">
        <v>305</v>
      </c>
      <c r="C171" s="191" t="s">
        <v>26</v>
      </c>
      <c r="D171" s="191">
        <v>1</v>
      </c>
      <c r="E171" s="271"/>
      <c r="F171" s="183">
        <f t="shared" si="11"/>
        <v>0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outlineLevel="1" x14ac:dyDescent="0.2">
      <c r="A172" s="186" t="s">
        <v>306</v>
      </c>
      <c r="B172" s="187" t="s">
        <v>28</v>
      </c>
      <c r="C172" s="191" t="s">
        <v>26</v>
      </c>
      <c r="D172" s="191">
        <v>76</v>
      </c>
      <c r="E172" s="271"/>
      <c r="F172" s="183">
        <f t="shared" si="11"/>
        <v>0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outlineLevel="1" x14ac:dyDescent="0.2">
      <c r="A173" s="186" t="s">
        <v>307</v>
      </c>
      <c r="B173" s="203" t="s">
        <v>81</v>
      </c>
      <c r="C173" s="191" t="s">
        <v>26</v>
      </c>
      <c r="D173" s="191">
        <v>38</v>
      </c>
      <c r="E173" s="271"/>
      <c r="F173" s="183">
        <f t="shared" si="11"/>
        <v>0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outlineLevel="1" x14ac:dyDescent="0.2">
      <c r="A174" s="186" t="s">
        <v>308</v>
      </c>
      <c r="B174" s="203" t="s">
        <v>309</v>
      </c>
      <c r="C174" s="191" t="s">
        <v>26</v>
      </c>
      <c r="D174" s="191">
        <v>80</v>
      </c>
      <c r="E174" s="271"/>
      <c r="F174" s="183">
        <f t="shared" si="11"/>
        <v>0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outlineLevel="1" x14ac:dyDescent="0.2">
      <c r="A175" s="186" t="s">
        <v>310</v>
      </c>
      <c r="B175" s="203" t="s">
        <v>311</v>
      </c>
      <c r="C175" s="191" t="s">
        <v>26</v>
      </c>
      <c r="D175" s="191">
        <v>10</v>
      </c>
      <c r="E175" s="271"/>
      <c r="F175" s="183">
        <f t="shared" si="11"/>
        <v>0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outlineLevel="1" x14ac:dyDescent="0.2">
      <c r="A176" s="186" t="s">
        <v>312</v>
      </c>
      <c r="B176" s="203" t="s">
        <v>313</v>
      </c>
      <c r="C176" s="191" t="s">
        <v>17</v>
      </c>
      <c r="D176" s="213">
        <v>90</v>
      </c>
      <c r="E176" s="271"/>
      <c r="F176" s="183">
        <f t="shared" si="11"/>
        <v>0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outlineLevel="1" x14ac:dyDescent="0.2">
      <c r="A177" s="186" t="s">
        <v>314</v>
      </c>
      <c r="B177" s="203" t="s">
        <v>73</v>
      </c>
      <c r="C177" s="191" t="s">
        <v>17</v>
      </c>
      <c r="D177" s="213">
        <v>85</v>
      </c>
      <c r="E177" s="271"/>
      <c r="F177" s="183">
        <f t="shared" si="11"/>
        <v>0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outlineLevel="1" x14ac:dyDescent="0.2">
      <c r="A178" s="186" t="s">
        <v>315</v>
      </c>
      <c r="B178" s="214" t="s">
        <v>75</v>
      </c>
      <c r="C178" s="191" t="s">
        <v>17</v>
      </c>
      <c r="D178" s="213">
        <v>210</v>
      </c>
      <c r="E178" s="271"/>
      <c r="F178" s="183">
        <f t="shared" si="11"/>
        <v>0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outlineLevel="1" x14ac:dyDescent="0.2">
      <c r="A179" s="186" t="s">
        <v>316</v>
      </c>
      <c r="B179" s="214" t="s">
        <v>23</v>
      </c>
      <c r="C179" s="202" t="s">
        <v>17</v>
      </c>
      <c r="D179" s="213">
        <v>150</v>
      </c>
      <c r="E179" s="271"/>
      <c r="F179" s="183">
        <f t="shared" si="11"/>
        <v>0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outlineLevel="1" x14ac:dyDescent="0.2">
      <c r="A180" s="186" t="s">
        <v>317</v>
      </c>
      <c r="B180" s="203" t="s">
        <v>318</v>
      </c>
      <c r="C180" s="191" t="s">
        <v>17</v>
      </c>
      <c r="D180" s="213">
        <v>21</v>
      </c>
      <c r="E180" s="271"/>
      <c r="F180" s="183">
        <f t="shared" si="11"/>
        <v>0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outlineLevel="1" x14ac:dyDescent="0.2">
      <c r="A181" s="186" t="s">
        <v>319</v>
      </c>
      <c r="B181" s="203" t="s">
        <v>320</v>
      </c>
      <c r="C181" s="202" t="s">
        <v>17</v>
      </c>
      <c r="D181" s="213">
        <v>24</v>
      </c>
      <c r="E181" s="271"/>
      <c r="F181" s="183">
        <f t="shared" si="11"/>
        <v>0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outlineLevel="1" x14ac:dyDescent="0.2">
      <c r="A182" s="186" t="s">
        <v>321</v>
      </c>
      <c r="B182" s="203" t="s">
        <v>47</v>
      </c>
      <c r="C182" s="191" t="s">
        <v>26</v>
      </c>
      <c r="D182" s="202">
        <v>500</v>
      </c>
      <c r="E182" s="271"/>
      <c r="F182" s="183">
        <f t="shared" si="11"/>
        <v>0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outlineLevel="1" x14ac:dyDescent="0.2">
      <c r="A183" s="186" t="s">
        <v>322</v>
      </c>
      <c r="B183" s="214" t="s">
        <v>40</v>
      </c>
      <c r="C183" s="191" t="s">
        <v>26</v>
      </c>
      <c r="D183" s="202">
        <v>1970</v>
      </c>
      <c r="E183" s="271"/>
      <c r="F183" s="183">
        <f t="shared" si="11"/>
        <v>0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outlineLevel="1" x14ac:dyDescent="0.2">
      <c r="A184" s="186" t="s">
        <v>323</v>
      </c>
      <c r="B184" s="203" t="s">
        <v>43</v>
      </c>
      <c r="C184" s="191" t="s">
        <v>26</v>
      </c>
      <c r="D184" s="202">
        <v>1617</v>
      </c>
      <c r="E184" s="271"/>
      <c r="F184" s="183">
        <f t="shared" si="11"/>
        <v>0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outlineLevel="1" x14ac:dyDescent="0.2">
      <c r="A185" s="186" t="s">
        <v>324</v>
      </c>
      <c r="B185" s="203" t="s">
        <v>45</v>
      </c>
      <c r="C185" s="191" t="s">
        <v>26</v>
      </c>
      <c r="D185" s="202">
        <v>1617</v>
      </c>
      <c r="E185" s="271"/>
      <c r="F185" s="183">
        <f t="shared" si="11"/>
        <v>0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outlineLevel="1" x14ac:dyDescent="0.25">
      <c r="A186" s="179" t="s">
        <v>14</v>
      </c>
      <c r="B186" s="235" t="s">
        <v>325</v>
      </c>
      <c r="C186" s="236"/>
      <c r="D186" s="205"/>
      <c r="E186" s="183"/>
      <c r="F186" s="183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outlineLevel="1" x14ac:dyDescent="0.25">
      <c r="A187" s="186" t="s">
        <v>326</v>
      </c>
      <c r="B187" s="237" t="s">
        <v>327</v>
      </c>
      <c r="C187" s="238" t="s">
        <v>26</v>
      </c>
      <c r="D187" s="233">
        <v>6</v>
      </c>
      <c r="E187" s="271"/>
      <c r="F187" s="183">
        <f>$D187*E187</f>
        <v>0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outlineLevel="1" x14ac:dyDescent="0.25">
      <c r="A188" s="179" t="s">
        <v>14</v>
      </c>
      <c r="B188" s="210" t="s">
        <v>328</v>
      </c>
      <c r="C188" s="205"/>
      <c r="D188" s="205"/>
      <c r="E188" s="212"/>
      <c r="F188" s="183" t="s">
        <v>14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outlineLevel="1" x14ac:dyDescent="0.2">
      <c r="A189" s="186" t="s">
        <v>329</v>
      </c>
      <c r="B189" s="187" t="s">
        <v>93</v>
      </c>
      <c r="C189" s="191" t="s">
        <v>17</v>
      </c>
      <c r="D189" s="189">
        <v>55</v>
      </c>
      <c r="E189" s="271"/>
      <c r="F189" s="183">
        <f t="shared" ref="F189:F217" si="12">$D189*E189</f>
        <v>0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outlineLevel="1" x14ac:dyDescent="0.2">
      <c r="A190" s="186" t="s">
        <v>330</v>
      </c>
      <c r="B190" s="203" t="s">
        <v>95</v>
      </c>
      <c r="C190" s="191" t="s">
        <v>17</v>
      </c>
      <c r="D190" s="189">
        <v>55</v>
      </c>
      <c r="E190" s="271"/>
      <c r="F190" s="183">
        <f t="shared" si="12"/>
        <v>0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outlineLevel="1" x14ac:dyDescent="0.2">
      <c r="A191" s="186" t="s">
        <v>331</v>
      </c>
      <c r="B191" s="203" t="s">
        <v>97</v>
      </c>
      <c r="C191" s="191" t="s">
        <v>17</v>
      </c>
      <c r="D191" s="189">
        <v>55</v>
      </c>
      <c r="E191" s="271"/>
      <c r="F191" s="183">
        <f t="shared" si="12"/>
        <v>0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outlineLevel="1" x14ac:dyDescent="0.2">
      <c r="A192" s="186" t="s">
        <v>332</v>
      </c>
      <c r="B192" s="203" t="s">
        <v>99</v>
      </c>
      <c r="C192" s="191" t="s">
        <v>17</v>
      </c>
      <c r="D192" s="189">
        <v>55</v>
      </c>
      <c r="E192" s="271"/>
      <c r="F192" s="183">
        <f t="shared" si="12"/>
        <v>0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outlineLevel="1" x14ac:dyDescent="0.2">
      <c r="A193" s="186" t="s">
        <v>333</v>
      </c>
      <c r="B193" s="203" t="s">
        <v>101</v>
      </c>
      <c r="C193" s="191" t="s">
        <v>17</v>
      </c>
      <c r="D193" s="189">
        <v>55</v>
      </c>
      <c r="E193" s="271"/>
      <c r="F193" s="183">
        <f t="shared" si="12"/>
        <v>0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outlineLevel="1" x14ac:dyDescent="0.2">
      <c r="A194" s="186" t="s">
        <v>334</v>
      </c>
      <c r="B194" s="203" t="s">
        <v>252</v>
      </c>
      <c r="C194" s="191" t="s">
        <v>17</v>
      </c>
      <c r="D194" s="189">
        <v>50</v>
      </c>
      <c r="E194" s="271"/>
      <c r="F194" s="183">
        <f t="shared" si="12"/>
        <v>0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outlineLevel="1" x14ac:dyDescent="0.2">
      <c r="A195" s="186" t="s">
        <v>335</v>
      </c>
      <c r="B195" s="203" t="s">
        <v>56</v>
      </c>
      <c r="C195" s="202" t="s">
        <v>17</v>
      </c>
      <c r="D195" s="189">
        <v>25</v>
      </c>
      <c r="E195" s="271"/>
      <c r="F195" s="183">
        <f t="shared" si="12"/>
        <v>0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outlineLevel="1" x14ac:dyDescent="0.2">
      <c r="A196" s="186" t="s">
        <v>336</v>
      </c>
      <c r="B196" s="214" t="s">
        <v>58</v>
      </c>
      <c r="C196" s="202" t="s">
        <v>17</v>
      </c>
      <c r="D196" s="189">
        <v>25</v>
      </c>
      <c r="E196" s="271"/>
      <c r="F196" s="183">
        <f t="shared" si="12"/>
        <v>0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outlineLevel="1" x14ac:dyDescent="0.2">
      <c r="A197" s="186" t="s">
        <v>337</v>
      </c>
      <c r="B197" s="214" t="s">
        <v>60</v>
      </c>
      <c r="C197" s="202" t="s">
        <v>17</v>
      </c>
      <c r="D197" s="189">
        <v>87</v>
      </c>
      <c r="E197" s="271"/>
      <c r="F197" s="183">
        <f t="shared" si="12"/>
        <v>0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outlineLevel="1" x14ac:dyDescent="0.2">
      <c r="A198" s="186" t="s">
        <v>338</v>
      </c>
      <c r="B198" s="203" t="s">
        <v>62</v>
      </c>
      <c r="C198" s="191" t="s">
        <v>17</v>
      </c>
      <c r="D198" s="189">
        <v>115</v>
      </c>
      <c r="E198" s="271"/>
      <c r="F198" s="183">
        <f t="shared" si="12"/>
        <v>0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outlineLevel="1" x14ac:dyDescent="0.2">
      <c r="A199" s="186" t="s">
        <v>339</v>
      </c>
      <c r="B199" s="203" t="s">
        <v>340</v>
      </c>
      <c r="C199" s="202" t="s">
        <v>17</v>
      </c>
      <c r="D199" s="189">
        <v>40</v>
      </c>
      <c r="E199" s="271"/>
      <c r="F199" s="183">
        <f t="shared" si="12"/>
        <v>0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outlineLevel="1" x14ac:dyDescent="0.2">
      <c r="A200" s="186" t="s">
        <v>341</v>
      </c>
      <c r="B200" s="203" t="s">
        <v>16</v>
      </c>
      <c r="C200" s="202" t="s">
        <v>17</v>
      </c>
      <c r="D200" s="189">
        <v>95</v>
      </c>
      <c r="E200" s="271"/>
      <c r="F200" s="183">
        <f t="shared" si="12"/>
        <v>0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outlineLevel="1" x14ac:dyDescent="0.2">
      <c r="A201" s="186" t="s">
        <v>342</v>
      </c>
      <c r="B201" s="203" t="s">
        <v>343</v>
      </c>
      <c r="C201" s="191" t="s">
        <v>17</v>
      </c>
      <c r="D201" s="189">
        <v>40</v>
      </c>
      <c r="E201" s="271"/>
      <c r="F201" s="183">
        <f t="shared" si="12"/>
        <v>0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outlineLevel="1" x14ac:dyDescent="0.2">
      <c r="A202" s="186" t="s">
        <v>344</v>
      </c>
      <c r="B202" s="203" t="s">
        <v>64</v>
      </c>
      <c r="C202" s="202" t="s">
        <v>17</v>
      </c>
      <c r="D202" s="189">
        <v>60</v>
      </c>
      <c r="E202" s="271"/>
      <c r="F202" s="183">
        <f t="shared" si="12"/>
        <v>0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outlineLevel="1" x14ac:dyDescent="0.2">
      <c r="A203" s="186" t="s">
        <v>345</v>
      </c>
      <c r="B203" s="203" t="s">
        <v>66</v>
      </c>
      <c r="C203" s="202" t="s">
        <v>17</v>
      </c>
      <c r="D203" s="189">
        <v>130</v>
      </c>
      <c r="E203" s="271"/>
      <c r="F203" s="183">
        <f t="shared" si="12"/>
        <v>0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outlineLevel="1" x14ac:dyDescent="0.2">
      <c r="A204" s="186" t="s">
        <v>346</v>
      </c>
      <c r="B204" s="203" t="s">
        <v>68</v>
      </c>
      <c r="C204" s="202" t="s">
        <v>17</v>
      </c>
      <c r="D204" s="189">
        <v>85</v>
      </c>
      <c r="E204" s="271"/>
      <c r="F204" s="183">
        <f t="shared" si="12"/>
        <v>0</v>
      </c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outlineLevel="1" x14ac:dyDescent="0.2">
      <c r="A205" s="186" t="s">
        <v>347</v>
      </c>
      <c r="B205" s="203" t="s">
        <v>70</v>
      </c>
      <c r="C205" s="202" t="s">
        <v>17</v>
      </c>
      <c r="D205" s="189">
        <v>25</v>
      </c>
      <c r="E205" s="271"/>
      <c r="F205" s="183">
        <f t="shared" si="12"/>
        <v>0</v>
      </c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outlineLevel="1" x14ac:dyDescent="0.2">
      <c r="A206" s="186" t="s">
        <v>348</v>
      </c>
      <c r="B206" s="203" t="s">
        <v>349</v>
      </c>
      <c r="C206" s="202" t="s">
        <v>17</v>
      </c>
      <c r="D206" s="189">
        <v>30</v>
      </c>
      <c r="E206" s="271"/>
      <c r="F206" s="183">
        <f t="shared" si="12"/>
        <v>0</v>
      </c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outlineLevel="1" x14ac:dyDescent="0.2">
      <c r="A207" s="186" t="s">
        <v>350</v>
      </c>
      <c r="B207" s="203" t="s">
        <v>351</v>
      </c>
      <c r="C207" s="191" t="s">
        <v>17</v>
      </c>
      <c r="D207" s="189">
        <v>65</v>
      </c>
      <c r="E207" s="271"/>
      <c r="F207" s="183">
        <f t="shared" si="12"/>
        <v>0</v>
      </c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outlineLevel="1" x14ac:dyDescent="0.2">
      <c r="A208" s="186" t="s">
        <v>352</v>
      </c>
      <c r="B208" s="203" t="s">
        <v>73</v>
      </c>
      <c r="C208" s="191" t="s">
        <v>17</v>
      </c>
      <c r="D208" s="189">
        <v>475</v>
      </c>
      <c r="E208" s="271"/>
      <c r="F208" s="183">
        <f t="shared" si="12"/>
        <v>0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outlineLevel="1" x14ac:dyDescent="0.2">
      <c r="A209" s="186" t="s">
        <v>353</v>
      </c>
      <c r="B209" s="214" t="s">
        <v>75</v>
      </c>
      <c r="C209" s="191" t="s">
        <v>17</v>
      </c>
      <c r="D209" s="189">
        <v>445</v>
      </c>
      <c r="E209" s="271"/>
      <c r="F209" s="183">
        <f t="shared" si="12"/>
        <v>0</v>
      </c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outlineLevel="1" x14ac:dyDescent="0.2">
      <c r="A210" s="186" t="s">
        <v>354</v>
      </c>
      <c r="B210" s="214" t="s">
        <v>23</v>
      </c>
      <c r="C210" s="191" t="s">
        <v>17</v>
      </c>
      <c r="D210" s="189">
        <v>245</v>
      </c>
      <c r="E210" s="271"/>
      <c r="F210" s="183">
        <f t="shared" si="12"/>
        <v>0</v>
      </c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outlineLevel="1" x14ac:dyDescent="0.2">
      <c r="A211" s="186" t="s">
        <v>355</v>
      </c>
      <c r="B211" s="203" t="s">
        <v>356</v>
      </c>
      <c r="C211" s="191" t="s">
        <v>26</v>
      </c>
      <c r="D211" s="202">
        <v>20</v>
      </c>
      <c r="E211" s="271"/>
      <c r="F211" s="183">
        <f t="shared" si="12"/>
        <v>0</v>
      </c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 outlineLevel="1" x14ac:dyDescent="0.2">
      <c r="A212" s="186" t="s">
        <v>357</v>
      </c>
      <c r="B212" s="214" t="s">
        <v>358</v>
      </c>
      <c r="C212" s="191" t="s">
        <v>26</v>
      </c>
      <c r="D212" s="202">
        <v>10</v>
      </c>
      <c r="E212" s="271"/>
      <c r="F212" s="183">
        <f t="shared" si="12"/>
        <v>0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 outlineLevel="1" x14ac:dyDescent="0.2">
      <c r="A213" s="186" t="s">
        <v>359</v>
      </c>
      <c r="B213" s="187" t="s">
        <v>47</v>
      </c>
      <c r="C213" s="191" t="s">
        <v>26</v>
      </c>
      <c r="D213" s="202">
        <v>1200</v>
      </c>
      <c r="E213" s="271"/>
      <c r="F213" s="183">
        <f t="shared" si="12"/>
        <v>0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 outlineLevel="1" x14ac:dyDescent="0.2">
      <c r="A214" s="186" t="s">
        <v>360</v>
      </c>
      <c r="B214" s="203" t="s">
        <v>43</v>
      </c>
      <c r="C214" s="191" t="s">
        <v>26</v>
      </c>
      <c r="D214" s="202">
        <v>200</v>
      </c>
      <c r="E214" s="271"/>
      <c r="F214" s="183">
        <f t="shared" si="12"/>
        <v>0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outlineLevel="1" x14ac:dyDescent="0.2">
      <c r="A215" s="186" t="s">
        <v>361</v>
      </c>
      <c r="B215" s="203" t="s">
        <v>45</v>
      </c>
      <c r="C215" s="191" t="s">
        <v>26</v>
      </c>
      <c r="D215" s="202">
        <v>200</v>
      </c>
      <c r="E215" s="271"/>
      <c r="F215" s="183">
        <f t="shared" si="12"/>
        <v>0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outlineLevel="1" x14ac:dyDescent="0.2">
      <c r="A216" s="186" t="s">
        <v>362</v>
      </c>
      <c r="B216" s="203" t="s">
        <v>40</v>
      </c>
      <c r="C216" s="191" t="s">
        <v>26</v>
      </c>
      <c r="D216" s="202">
        <v>700</v>
      </c>
      <c r="E216" s="271"/>
      <c r="F216" s="183">
        <f t="shared" si="12"/>
        <v>0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outlineLevel="1" x14ac:dyDescent="0.2">
      <c r="A217" s="186" t="s">
        <v>363</v>
      </c>
      <c r="B217" s="203" t="s">
        <v>364</v>
      </c>
      <c r="C217" s="191" t="s">
        <v>26</v>
      </c>
      <c r="D217" s="202">
        <v>500</v>
      </c>
      <c r="E217" s="271"/>
      <c r="F217" s="183">
        <f t="shared" si="12"/>
        <v>0</v>
      </c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25">
      <c r="A218" s="179" t="s">
        <v>365</v>
      </c>
      <c r="B218" s="210" t="s">
        <v>366</v>
      </c>
      <c r="C218" s="205"/>
      <c r="D218" s="205"/>
      <c r="E218" s="212" t="s">
        <v>14</v>
      </c>
      <c r="F218" s="270">
        <f>SUM(F219:F247)</f>
        <v>0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outlineLevel="1" x14ac:dyDescent="0.25">
      <c r="A219" s="206" t="s">
        <v>367</v>
      </c>
      <c r="B219" s="207" t="s">
        <v>368</v>
      </c>
      <c r="C219" s="208" t="s">
        <v>53</v>
      </c>
      <c r="D219" s="208">
        <v>1</v>
      </c>
      <c r="E219" s="271"/>
      <c r="F219" s="209">
        <f>$D219*E219</f>
        <v>0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outlineLevel="1" x14ac:dyDescent="0.25">
      <c r="A220" s="179"/>
      <c r="B220" s="239" t="s">
        <v>369</v>
      </c>
      <c r="C220" s="205"/>
      <c r="D220" s="205"/>
      <c r="E220" s="212"/>
      <c r="F220" s="183" t="s">
        <v>14</v>
      </c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outlineLevel="1" x14ac:dyDescent="0.25">
      <c r="A221" s="186" t="s">
        <v>370</v>
      </c>
      <c r="B221" s="240" t="s">
        <v>371</v>
      </c>
      <c r="C221" s="233" t="s">
        <v>26</v>
      </c>
      <c r="D221" s="233">
        <v>6</v>
      </c>
      <c r="E221" s="271"/>
      <c r="F221" s="183">
        <f t="shared" ref="F221:F224" si="13">$D221*E221</f>
        <v>0</v>
      </c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outlineLevel="1" x14ac:dyDescent="0.25">
      <c r="A222" s="186" t="s">
        <v>372</v>
      </c>
      <c r="B222" s="241" t="s">
        <v>373</v>
      </c>
      <c r="C222" s="238" t="s">
        <v>26</v>
      </c>
      <c r="D222" s="233">
        <v>6</v>
      </c>
      <c r="E222" s="271"/>
      <c r="F222" s="183">
        <f t="shared" si="13"/>
        <v>0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outlineLevel="1" x14ac:dyDescent="0.25">
      <c r="A223" s="186" t="s">
        <v>374</v>
      </c>
      <c r="B223" s="242" t="s">
        <v>375</v>
      </c>
      <c r="C223" s="200" t="s">
        <v>17</v>
      </c>
      <c r="D223" s="234">
        <v>8</v>
      </c>
      <c r="E223" s="271"/>
      <c r="F223" s="183">
        <f t="shared" si="13"/>
        <v>0</v>
      </c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outlineLevel="1" x14ac:dyDescent="0.2">
      <c r="A224" s="186" t="s">
        <v>376</v>
      </c>
      <c r="B224" s="203" t="s">
        <v>377</v>
      </c>
      <c r="C224" s="191" t="s">
        <v>31</v>
      </c>
      <c r="D224" s="202">
        <v>2</v>
      </c>
      <c r="E224" s="271"/>
      <c r="F224" s="183">
        <f t="shared" si="13"/>
        <v>0</v>
      </c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outlineLevel="1" x14ac:dyDescent="0.25">
      <c r="A225" s="186" t="s">
        <v>14</v>
      </c>
      <c r="B225" s="243" t="s">
        <v>378</v>
      </c>
      <c r="C225" s="205"/>
      <c r="D225" s="205"/>
      <c r="E225" s="212"/>
      <c r="F225" s="183" t="s">
        <v>14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 outlineLevel="1" x14ac:dyDescent="0.2">
      <c r="A226" s="186" t="s">
        <v>379</v>
      </c>
      <c r="B226" s="187" t="s">
        <v>16</v>
      </c>
      <c r="C226" s="191" t="s">
        <v>17</v>
      </c>
      <c r="D226" s="213">
        <v>12</v>
      </c>
      <c r="E226" s="271"/>
      <c r="F226" s="183">
        <f t="shared" ref="F226:F235" si="14">$D226*E226</f>
        <v>0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 outlineLevel="1" x14ac:dyDescent="0.2">
      <c r="A227" s="186" t="s">
        <v>379</v>
      </c>
      <c r="B227" s="203" t="s">
        <v>313</v>
      </c>
      <c r="C227" s="191" t="s">
        <v>17</v>
      </c>
      <c r="D227" s="213">
        <v>15</v>
      </c>
      <c r="E227" s="271"/>
      <c r="F227" s="183">
        <f t="shared" si="14"/>
        <v>0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 outlineLevel="1" x14ac:dyDescent="0.2">
      <c r="A228" s="186" t="s">
        <v>380</v>
      </c>
      <c r="B228" s="214" t="s">
        <v>75</v>
      </c>
      <c r="C228" s="191" t="s">
        <v>17</v>
      </c>
      <c r="D228" s="213">
        <v>110</v>
      </c>
      <c r="E228" s="271"/>
      <c r="F228" s="183">
        <f t="shared" si="14"/>
        <v>0</v>
      </c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 outlineLevel="1" x14ac:dyDescent="0.2">
      <c r="A229" s="186" t="s">
        <v>381</v>
      </c>
      <c r="B229" s="214" t="s">
        <v>23</v>
      </c>
      <c r="C229" s="202" t="s">
        <v>17</v>
      </c>
      <c r="D229" s="189">
        <v>300</v>
      </c>
      <c r="E229" s="271"/>
      <c r="F229" s="183">
        <f t="shared" si="14"/>
        <v>0</v>
      </c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 outlineLevel="1" x14ac:dyDescent="0.2">
      <c r="A230" s="186" t="s">
        <v>382</v>
      </c>
      <c r="B230" s="203" t="s">
        <v>320</v>
      </c>
      <c r="C230" s="202" t="s">
        <v>17</v>
      </c>
      <c r="D230" s="189">
        <v>72</v>
      </c>
      <c r="E230" s="271"/>
      <c r="F230" s="183">
        <f t="shared" si="14"/>
        <v>0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 outlineLevel="1" x14ac:dyDescent="0.2">
      <c r="A231" s="186" t="s">
        <v>383</v>
      </c>
      <c r="B231" s="190" t="s">
        <v>43</v>
      </c>
      <c r="C231" s="219" t="s">
        <v>26</v>
      </c>
      <c r="D231" s="202">
        <v>1316</v>
      </c>
      <c r="E231" s="271"/>
      <c r="F231" s="183">
        <f t="shared" si="14"/>
        <v>0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 outlineLevel="1" x14ac:dyDescent="0.2">
      <c r="A232" s="186" t="s">
        <v>384</v>
      </c>
      <c r="B232" s="203" t="s">
        <v>45</v>
      </c>
      <c r="C232" s="191" t="s">
        <v>26</v>
      </c>
      <c r="D232" s="202">
        <v>1316</v>
      </c>
      <c r="E232" s="271"/>
      <c r="F232" s="183">
        <f t="shared" si="14"/>
        <v>0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 outlineLevel="1" x14ac:dyDescent="0.2">
      <c r="A233" s="186" t="s">
        <v>385</v>
      </c>
      <c r="B233" s="203" t="s">
        <v>40</v>
      </c>
      <c r="C233" s="191" t="s">
        <v>26</v>
      </c>
      <c r="D233" s="202">
        <v>1197</v>
      </c>
      <c r="E233" s="271"/>
      <c r="F233" s="183">
        <f t="shared" si="14"/>
        <v>0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 outlineLevel="1" x14ac:dyDescent="0.2">
      <c r="A234" s="186" t="s">
        <v>386</v>
      </c>
      <c r="B234" s="214" t="s">
        <v>37</v>
      </c>
      <c r="C234" s="202" t="s">
        <v>17</v>
      </c>
      <c r="D234" s="189">
        <v>100</v>
      </c>
      <c r="E234" s="271"/>
      <c r="F234" s="183">
        <f t="shared" si="14"/>
        <v>0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 outlineLevel="1" x14ac:dyDescent="0.2">
      <c r="A235" s="186" t="s">
        <v>387</v>
      </c>
      <c r="B235" s="214" t="s">
        <v>388</v>
      </c>
      <c r="C235" s="191" t="s">
        <v>26</v>
      </c>
      <c r="D235" s="202">
        <v>200</v>
      </c>
      <c r="E235" s="271"/>
      <c r="F235" s="183">
        <f t="shared" si="14"/>
        <v>0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 outlineLevel="1" x14ac:dyDescent="0.25">
      <c r="A236" s="179" t="s">
        <v>14</v>
      </c>
      <c r="B236" s="210" t="s">
        <v>389</v>
      </c>
      <c r="C236" s="205"/>
      <c r="D236" s="205"/>
      <c r="E236" s="212"/>
      <c r="F236" s="183" t="s">
        <v>14</v>
      </c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 outlineLevel="1" x14ac:dyDescent="0.2">
      <c r="A237" s="186" t="s">
        <v>390</v>
      </c>
      <c r="B237" s="187" t="s">
        <v>391</v>
      </c>
      <c r="C237" s="191" t="s">
        <v>26</v>
      </c>
      <c r="D237" s="191" t="s">
        <v>392</v>
      </c>
      <c r="E237" s="271"/>
      <c r="F237" s="183">
        <f t="shared" ref="F237:F242" si="15">$D237*E237</f>
        <v>0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 outlineLevel="1" x14ac:dyDescent="0.2">
      <c r="A238" s="186" t="s">
        <v>393</v>
      </c>
      <c r="B238" s="214" t="s">
        <v>394</v>
      </c>
      <c r="C238" s="191" t="s">
        <v>26</v>
      </c>
      <c r="D238" s="191" t="s">
        <v>395</v>
      </c>
      <c r="E238" s="271"/>
      <c r="F238" s="183">
        <f t="shared" si="15"/>
        <v>0</v>
      </c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 outlineLevel="1" x14ac:dyDescent="0.2">
      <c r="A239" s="186" t="s">
        <v>396</v>
      </c>
      <c r="B239" s="203" t="s">
        <v>397</v>
      </c>
      <c r="C239" s="191" t="s">
        <v>31</v>
      </c>
      <c r="D239" s="191" t="s">
        <v>392</v>
      </c>
      <c r="E239" s="271"/>
      <c r="F239" s="183">
        <f t="shared" si="15"/>
        <v>0</v>
      </c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 outlineLevel="1" x14ac:dyDescent="0.2">
      <c r="A240" s="186" t="s">
        <v>398</v>
      </c>
      <c r="B240" s="216" t="s">
        <v>81</v>
      </c>
      <c r="C240" s="202" t="s">
        <v>26</v>
      </c>
      <c r="D240" s="191" t="s">
        <v>365</v>
      </c>
      <c r="E240" s="271"/>
      <c r="F240" s="183">
        <f t="shared" si="15"/>
        <v>0</v>
      </c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 outlineLevel="1" x14ac:dyDescent="0.2">
      <c r="A241" s="186" t="s">
        <v>399</v>
      </c>
      <c r="B241" s="214" t="s">
        <v>28</v>
      </c>
      <c r="C241" s="202" t="s">
        <v>26</v>
      </c>
      <c r="D241" s="191" t="s">
        <v>392</v>
      </c>
      <c r="E241" s="271"/>
      <c r="F241" s="183">
        <f t="shared" si="15"/>
        <v>0</v>
      </c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 outlineLevel="1" x14ac:dyDescent="0.25">
      <c r="A242" s="186" t="s">
        <v>400</v>
      </c>
      <c r="B242" s="242" t="s">
        <v>401</v>
      </c>
      <c r="C242" s="199" t="s">
        <v>26</v>
      </c>
      <c r="D242" s="199">
        <v>1</v>
      </c>
      <c r="E242" s="271"/>
      <c r="F242" s="183">
        <f t="shared" si="15"/>
        <v>0</v>
      </c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 outlineLevel="1" x14ac:dyDescent="0.25">
      <c r="A243" s="179" t="s">
        <v>14</v>
      </c>
      <c r="B243" s="244" t="s">
        <v>402</v>
      </c>
      <c r="C243" s="205"/>
      <c r="D243" s="205"/>
      <c r="E243" s="183"/>
      <c r="F243" s="183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8.75" customHeight="1" outlineLevel="1" x14ac:dyDescent="0.25">
      <c r="A244" s="186" t="s">
        <v>400</v>
      </c>
      <c r="B244" s="232" t="s">
        <v>403</v>
      </c>
      <c r="C244" s="233" t="s">
        <v>26</v>
      </c>
      <c r="D244" s="233">
        <v>7</v>
      </c>
      <c r="E244" s="271"/>
      <c r="F244" s="183">
        <f t="shared" ref="F244:F245" si="16">$D244*E244</f>
        <v>0</v>
      </c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8.75" customHeight="1" outlineLevel="1" x14ac:dyDescent="0.25">
      <c r="A245" s="186" t="s">
        <v>404</v>
      </c>
      <c r="B245" s="195" t="s">
        <v>405</v>
      </c>
      <c r="C245" s="196" t="s">
        <v>26</v>
      </c>
      <c r="D245" s="197">
        <v>7</v>
      </c>
      <c r="E245" s="271"/>
      <c r="F245" s="183">
        <f t="shared" si="16"/>
        <v>0</v>
      </c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0.25" customHeight="1" outlineLevel="1" x14ac:dyDescent="0.25">
      <c r="A246" s="245" t="s">
        <v>14</v>
      </c>
      <c r="B246" s="210" t="s">
        <v>406</v>
      </c>
      <c r="C246" s="211"/>
      <c r="D246" s="211"/>
      <c r="E246" s="246"/>
      <c r="F246" s="246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8.75" customHeight="1" outlineLevel="1" x14ac:dyDescent="0.25">
      <c r="A247" s="247" t="s">
        <v>407</v>
      </c>
      <c r="B247" s="237" t="s">
        <v>408</v>
      </c>
      <c r="C247" s="233" t="s">
        <v>26</v>
      </c>
      <c r="D247" s="233">
        <v>18</v>
      </c>
      <c r="E247" s="271"/>
      <c r="F247" s="183">
        <f>$D247*E247</f>
        <v>0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8.75" customHeight="1" x14ac:dyDescent="0.25">
      <c r="A248" s="245">
        <v>7</v>
      </c>
      <c r="B248" s="204" t="s">
        <v>409</v>
      </c>
      <c r="C248" s="205"/>
      <c r="D248" s="205"/>
      <c r="E248" s="246"/>
      <c r="F248" s="270">
        <f>SUM(F249:F269)</f>
        <v>0</v>
      </c>
      <c r="G248" s="8"/>
      <c r="H248" s="1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8.75" customHeight="1" outlineLevel="1" x14ac:dyDescent="0.25">
      <c r="A249" s="206" t="s">
        <v>410</v>
      </c>
      <c r="B249" s="248" t="s">
        <v>411</v>
      </c>
      <c r="C249" s="208" t="s">
        <v>53</v>
      </c>
      <c r="D249" s="208">
        <v>1</v>
      </c>
      <c r="E249" s="271"/>
      <c r="F249" s="209">
        <f>$D249*E249</f>
        <v>0</v>
      </c>
      <c r="G249" s="8"/>
      <c r="H249" s="1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8.75" customHeight="1" outlineLevel="1" x14ac:dyDescent="0.25">
      <c r="A250" s="249" t="s">
        <v>14</v>
      </c>
      <c r="B250" s="239" t="s">
        <v>412</v>
      </c>
      <c r="C250" s="205"/>
      <c r="D250" s="205"/>
      <c r="E250" s="246"/>
      <c r="F250" s="246"/>
      <c r="G250" s="8"/>
      <c r="H250" s="1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outlineLevel="1" x14ac:dyDescent="0.25">
      <c r="A251" s="249" t="s">
        <v>413</v>
      </c>
      <c r="B251" s="240" t="s">
        <v>414</v>
      </c>
      <c r="C251" s="233" t="s">
        <v>26</v>
      </c>
      <c r="D251" s="233">
        <v>15</v>
      </c>
      <c r="E251" s="271"/>
      <c r="F251" s="183">
        <f t="shared" ref="F251:F258" si="17">$D251*E251</f>
        <v>0</v>
      </c>
      <c r="G251" s="8"/>
      <c r="H251" s="1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outlineLevel="1" x14ac:dyDescent="0.25">
      <c r="A252" s="249" t="s">
        <v>415</v>
      </c>
      <c r="B252" s="240" t="s">
        <v>416</v>
      </c>
      <c r="C252" s="233" t="s">
        <v>26</v>
      </c>
      <c r="D252" s="233">
        <v>15</v>
      </c>
      <c r="E252" s="271"/>
      <c r="F252" s="183">
        <f t="shared" si="17"/>
        <v>0</v>
      </c>
      <c r="G252" s="8"/>
      <c r="H252" s="1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9.5" customHeight="1" outlineLevel="1" x14ac:dyDescent="0.25">
      <c r="A253" s="249" t="s">
        <v>417</v>
      </c>
      <c r="B253" s="240" t="s">
        <v>418</v>
      </c>
      <c r="C253" s="233" t="s">
        <v>26</v>
      </c>
      <c r="D253" s="233">
        <v>30</v>
      </c>
      <c r="E253" s="271"/>
      <c r="F253" s="183">
        <f t="shared" si="17"/>
        <v>0</v>
      </c>
      <c r="G253" s="8"/>
      <c r="H253" s="1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6.5" customHeight="1" outlineLevel="1" x14ac:dyDescent="0.25">
      <c r="A254" s="249" t="s">
        <v>419</v>
      </c>
      <c r="B254" s="240" t="s">
        <v>371</v>
      </c>
      <c r="C254" s="233" t="s">
        <v>26</v>
      </c>
      <c r="D254" s="233">
        <v>30</v>
      </c>
      <c r="E254" s="271"/>
      <c r="F254" s="183">
        <f t="shared" si="17"/>
        <v>0</v>
      </c>
      <c r="G254" s="8"/>
      <c r="H254" s="1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6.5" customHeight="1" outlineLevel="1" x14ac:dyDescent="0.25">
      <c r="A255" s="249" t="s">
        <v>420</v>
      </c>
      <c r="B255" s="242" t="s">
        <v>421</v>
      </c>
      <c r="C255" s="233" t="s">
        <v>26</v>
      </c>
      <c r="D255" s="233">
        <v>30</v>
      </c>
      <c r="E255" s="271"/>
      <c r="F255" s="183">
        <f t="shared" si="17"/>
        <v>0</v>
      </c>
      <c r="G255" s="8"/>
      <c r="H255" s="1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6.5" customHeight="1" outlineLevel="1" x14ac:dyDescent="0.25">
      <c r="A256" s="249" t="s">
        <v>422</v>
      </c>
      <c r="B256" s="241" t="s">
        <v>373</v>
      </c>
      <c r="C256" s="196" t="s">
        <v>31</v>
      </c>
      <c r="D256" s="233">
        <v>90</v>
      </c>
      <c r="E256" s="271"/>
      <c r="F256" s="183">
        <f t="shared" si="17"/>
        <v>0</v>
      </c>
      <c r="G256" s="8"/>
      <c r="H256" s="1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6.5" customHeight="1" outlineLevel="1" x14ac:dyDescent="0.25">
      <c r="A257" s="249" t="s">
        <v>423</v>
      </c>
      <c r="B257" s="203" t="s">
        <v>377</v>
      </c>
      <c r="C257" s="199" t="s">
        <v>26</v>
      </c>
      <c r="D257" s="233">
        <v>30</v>
      </c>
      <c r="E257" s="271"/>
      <c r="F257" s="183">
        <f t="shared" si="17"/>
        <v>0</v>
      </c>
      <c r="G257" s="8"/>
      <c r="H257" s="1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6.5" customHeight="1" outlineLevel="1" x14ac:dyDescent="0.25">
      <c r="A258" s="249" t="s">
        <v>424</v>
      </c>
      <c r="B258" s="242" t="s">
        <v>375</v>
      </c>
      <c r="C258" s="199" t="s">
        <v>17</v>
      </c>
      <c r="D258" s="234">
        <v>120</v>
      </c>
      <c r="E258" s="271"/>
      <c r="F258" s="183">
        <f t="shared" si="17"/>
        <v>0</v>
      </c>
      <c r="G258" s="8"/>
      <c r="H258" s="1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5.5" customHeight="1" outlineLevel="1" x14ac:dyDescent="0.25">
      <c r="A259" s="249" t="s">
        <v>14</v>
      </c>
      <c r="B259" s="250" t="s">
        <v>425</v>
      </c>
      <c r="C259" s="205"/>
      <c r="D259" s="205"/>
      <c r="E259" s="246"/>
      <c r="F259" s="246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outlineLevel="1" x14ac:dyDescent="0.25">
      <c r="A260" s="249" t="s">
        <v>426</v>
      </c>
      <c r="B260" s="251" t="s">
        <v>427</v>
      </c>
      <c r="C260" s="233" t="s">
        <v>26</v>
      </c>
      <c r="D260" s="233">
        <v>15</v>
      </c>
      <c r="E260" s="271"/>
      <c r="F260" s="183">
        <f t="shared" ref="F260:F262" si="18">$D260*E260</f>
        <v>0</v>
      </c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outlineLevel="1" x14ac:dyDescent="0.25">
      <c r="A261" s="249" t="s">
        <v>428</v>
      </c>
      <c r="B261" s="251" t="s">
        <v>429</v>
      </c>
      <c r="C261" s="233" t="s">
        <v>26</v>
      </c>
      <c r="D261" s="233">
        <v>15</v>
      </c>
      <c r="E261" s="271"/>
      <c r="F261" s="183">
        <f t="shared" si="18"/>
        <v>0</v>
      </c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outlineLevel="1" x14ac:dyDescent="0.25">
      <c r="A262" s="249" t="s">
        <v>430</v>
      </c>
      <c r="B262" s="251" t="s">
        <v>358</v>
      </c>
      <c r="C262" s="233" t="s">
        <v>26</v>
      </c>
      <c r="D262" s="233">
        <v>75</v>
      </c>
      <c r="E262" s="271"/>
      <c r="F262" s="183">
        <f t="shared" si="18"/>
        <v>0</v>
      </c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outlineLevel="1" x14ac:dyDescent="0.25">
      <c r="A263" s="249"/>
      <c r="B263" s="252" t="s">
        <v>431</v>
      </c>
      <c r="C263" s="233"/>
      <c r="D263" s="233"/>
      <c r="E263" s="212" t="s">
        <v>14</v>
      </c>
      <c r="F263" s="183" t="s">
        <v>14</v>
      </c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outlineLevel="1" x14ac:dyDescent="0.25">
      <c r="A264" s="249" t="s">
        <v>432</v>
      </c>
      <c r="B264" s="253" t="s">
        <v>433</v>
      </c>
      <c r="C264" s="234" t="s">
        <v>17</v>
      </c>
      <c r="D264" s="234">
        <v>1725</v>
      </c>
      <c r="E264" s="271"/>
      <c r="F264" s="183">
        <f t="shared" ref="F264:F269" si="19">$D264*E264</f>
        <v>0</v>
      </c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outlineLevel="1" x14ac:dyDescent="0.25">
      <c r="A265" s="249" t="s">
        <v>434</v>
      </c>
      <c r="B265" s="187" t="s">
        <v>43</v>
      </c>
      <c r="C265" s="234" t="s">
        <v>31</v>
      </c>
      <c r="D265" s="254">
        <v>5685</v>
      </c>
      <c r="E265" s="271"/>
      <c r="F265" s="183">
        <f t="shared" si="19"/>
        <v>0</v>
      </c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outlineLevel="1" x14ac:dyDescent="0.25">
      <c r="A266" s="249" t="s">
        <v>435</v>
      </c>
      <c r="B266" s="203" t="s">
        <v>45</v>
      </c>
      <c r="C266" s="234" t="s">
        <v>26</v>
      </c>
      <c r="D266" s="254">
        <v>5685</v>
      </c>
      <c r="E266" s="271"/>
      <c r="F266" s="183">
        <f t="shared" si="19"/>
        <v>0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outlineLevel="1" x14ac:dyDescent="0.25">
      <c r="A267" s="249" t="s">
        <v>436</v>
      </c>
      <c r="B267" s="203" t="s">
        <v>40</v>
      </c>
      <c r="C267" s="234" t="s">
        <v>26</v>
      </c>
      <c r="D267" s="254">
        <v>5445</v>
      </c>
      <c r="E267" s="271"/>
      <c r="F267" s="183">
        <f t="shared" si="19"/>
        <v>0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outlineLevel="1" x14ac:dyDescent="0.25">
      <c r="A268" s="249" t="s">
        <v>437</v>
      </c>
      <c r="B268" s="203" t="s">
        <v>438</v>
      </c>
      <c r="C268" s="234" t="s">
        <v>26</v>
      </c>
      <c r="D268" s="254">
        <v>270</v>
      </c>
      <c r="E268" s="271"/>
      <c r="F268" s="183">
        <f t="shared" si="19"/>
        <v>0</v>
      </c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outlineLevel="1" x14ac:dyDescent="0.25">
      <c r="A269" s="249" t="s">
        <v>439</v>
      </c>
      <c r="B269" s="203" t="s">
        <v>47</v>
      </c>
      <c r="C269" s="234" t="s">
        <v>26</v>
      </c>
      <c r="D269" s="254">
        <v>270</v>
      </c>
      <c r="E269" s="271"/>
      <c r="F269" s="183">
        <f t="shared" si="19"/>
        <v>0</v>
      </c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0.25" customHeight="1" x14ac:dyDescent="0.25">
      <c r="A270" s="255" t="s">
        <v>440</v>
      </c>
      <c r="B270" s="256" t="s">
        <v>441</v>
      </c>
      <c r="C270" s="257"/>
      <c r="D270" s="257"/>
      <c r="E270" s="246"/>
      <c r="F270" s="270">
        <f>SUM(F271:F293)</f>
        <v>0</v>
      </c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outlineLevel="1" x14ac:dyDescent="0.2">
      <c r="A271" s="249" t="s">
        <v>442</v>
      </c>
      <c r="B271" s="216" t="s">
        <v>23</v>
      </c>
      <c r="C271" s="202" t="s">
        <v>17</v>
      </c>
      <c r="D271" s="189">
        <v>79</v>
      </c>
      <c r="E271" s="271"/>
      <c r="F271" s="183">
        <f t="shared" ref="F271:F281" si="20">$D271*E271</f>
        <v>0</v>
      </c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outlineLevel="1" x14ac:dyDescent="0.2">
      <c r="A272" s="249" t="s">
        <v>443</v>
      </c>
      <c r="B272" s="214" t="s">
        <v>75</v>
      </c>
      <c r="C272" s="202" t="s">
        <v>17</v>
      </c>
      <c r="D272" s="189">
        <v>121</v>
      </c>
      <c r="E272" s="271"/>
      <c r="F272" s="183">
        <f t="shared" si="20"/>
        <v>0</v>
      </c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outlineLevel="1" x14ac:dyDescent="0.2">
      <c r="A273" s="249" t="s">
        <v>444</v>
      </c>
      <c r="B273" s="203" t="s">
        <v>73</v>
      </c>
      <c r="C273" s="191" t="s">
        <v>17</v>
      </c>
      <c r="D273" s="189">
        <v>12</v>
      </c>
      <c r="E273" s="271"/>
      <c r="F273" s="183">
        <f t="shared" si="20"/>
        <v>0</v>
      </c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outlineLevel="1" x14ac:dyDescent="0.2">
      <c r="A274" s="249" t="s">
        <v>445</v>
      </c>
      <c r="B274" s="203" t="s">
        <v>351</v>
      </c>
      <c r="C274" s="191" t="s">
        <v>17</v>
      </c>
      <c r="D274" s="189">
        <v>12</v>
      </c>
      <c r="E274" s="271"/>
      <c r="F274" s="183">
        <f t="shared" si="20"/>
        <v>0</v>
      </c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outlineLevel="1" x14ac:dyDescent="0.2">
      <c r="A275" s="249" t="s">
        <v>446</v>
      </c>
      <c r="B275" s="203" t="s">
        <v>349</v>
      </c>
      <c r="C275" s="213" t="s">
        <v>17</v>
      </c>
      <c r="D275" s="189">
        <v>12</v>
      </c>
      <c r="E275" s="271"/>
      <c r="F275" s="183">
        <f t="shared" si="20"/>
        <v>0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8.75" customHeight="1" outlineLevel="1" x14ac:dyDescent="0.2">
      <c r="A276" s="249" t="s">
        <v>447</v>
      </c>
      <c r="B276" s="203" t="s">
        <v>43</v>
      </c>
      <c r="C276" s="202" t="s">
        <v>26</v>
      </c>
      <c r="D276" s="202">
        <v>501</v>
      </c>
      <c r="E276" s="271"/>
      <c r="F276" s="183">
        <f t="shared" si="20"/>
        <v>0</v>
      </c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outlineLevel="1" x14ac:dyDescent="0.2">
      <c r="A277" s="249" t="s">
        <v>448</v>
      </c>
      <c r="B277" s="203" t="s">
        <v>45</v>
      </c>
      <c r="C277" s="202" t="s">
        <v>26</v>
      </c>
      <c r="D277" s="202">
        <v>501</v>
      </c>
      <c r="E277" s="271"/>
      <c r="F277" s="183">
        <f t="shared" si="20"/>
        <v>0</v>
      </c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outlineLevel="1" x14ac:dyDescent="0.2">
      <c r="A278" s="249" t="s">
        <v>449</v>
      </c>
      <c r="B278" s="203" t="s">
        <v>40</v>
      </c>
      <c r="C278" s="202" t="s">
        <v>26</v>
      </c>
      <c r="D278" s="202">
        <v>536</v>
      </c>
      <c r="E278" s="271"/>
      <c r="F278" s="183">
        <f t="shared" si="20"/>
        <v>0</v>
      </c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outlineLevel="1" x14ac:dyDescent="0.2">
      <c r="A279" s="249" t="s">
        <v>450</v>
      </c>
      <c r="B279" s="258" t="s">
        <v>28</v>
      </c>
      <c r="C279" s="192" t="s">
        <v>26</v>
      </c>
      <c r="D279" s="192">
        <v>20</v>
      </c>
      <c r="E279" s="271"/>
      <c r="F279" s="183">
        <f t="shared" si="20"/>
        <v>0</v>
      </c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outlineLevel="1" x14ac:dyDescent="0.2">
      <c r="A280" s="249" t="s">
        <v>451</v>
      </c>
      <c r="B280" s="214" t="s">
        <v>405</v>
      </c>
      <c r="C280" s="192" t="s">
        <v>26</v>
      </c>
      <c r="D280" s="192">
        <v>10</v>
      </c>
      <c r="E280" s="271"/>
      <c r="F280" s="183">
        <f t="shared" si="20"/>
        <v>0</v>
      </c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outlineLevel="1" x14ac:dyDescent="0.25">
      <c r="A281" s="249" t="s">
        <v>452</v>
      </c>
      <c r="B281" s="241" t="s">
        <v>47</v>
      </c>
      <c r="C281" s="196" t="s">
        <v>26</v>
      </c>
      <c r="D281" s="200">
        <v>80</v>
      </c>
      <c r="E281" s="271"/>
      <c r="F281" s="183">
        <f t="shared" si="20"/>
        <v>0</v>
      </c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outlineLevel="1" x14ac:dyDescent="0.25">
      <c r="A282" s="249" t="s">
        <v>14</v>
      </c>
      <c r="B282" s="256" t="s">
        <v>453</v>
      </c>
      <c r="C282" s="257"/>
      <c r="D282" s="257"/>
      <c r="E282" s="247"/>
      <c r="F282" s="183" t="s">
        <v>14</v>
      </c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outlineLevel="1" x14ac:dyDescent="0.25">
      <c r="A283" s="249" t="s">
        <v>454</v>
      </c>
      <c r="B283" s="259" t="s">
        <v>23</v>
      </c>
      <c r="C283" s="260" t="s">
        <v>17</v>
      </c>
      <c r="D283" s="234">
        <v>855</v>
      </c>
      <c r="E283" s="271"/>
      <c r="F283" s="183">
        <f t="shared" ref="F283:F293" si="21">$D283*E283</f>
        <v>0</v>
      </c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outlineLevel="1" x14ac:dyDescent="0.25">
      <c r="A284" s="249" t="s">
        <v>455</v>
      </c>
      <c r="B284" s="261" t="s">
        <v>75</v>
      </c>
      <c r="C284" s="229" t="s">
        <v>17</v>
      </c>
      <c r="D284" s="234">
        <v>1140</v>
      </c>
      <c r="E284" s="271"/>
      <c r="F284" s="183">
        <f t="shared" si="21"/>
        <v>0</v>
      </c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outlineLevel="1" x14ac:dyDescent="0.25">
      <c r="A285" s="249" t="s">
        <v>456</v>
      </c>
      <c r="B285" s="259" t="s">
        <v>73</v>
      </c>
      <c r="C285" s="229" t="s">
        <v>17</v>
      </c>
      <c r="D285" s="234">
        <v>120</v>
      </c>
      <c r="E285" s="271"/>
      <c r="F285" s="183">
        <f t="shared" si="21"/>
        <v>0</v>
      </c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outlineLevel="1" x14ac:dyDescent="0.25">
      <c r="A286" s="249" t="s">
        <v>457</v>
      </c>
      <c r="B286" s="253" t="s">
        <v>458</v>
      </c>
      <c r="C286" s="228" t="s">
        <v>17</v>
      </c>
      <c r="D286" s="234">
        <v>120</v>
      </c>
      <c r="E286" s="271"/>
      <c r="F286" s="183">
        <f t="shared" si="21"/>
        <v>0</v>
      </c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outlineLevel="1" x14ac:dyDescent="0.25">
      <c r="A287" s="249" t="s">
        <v>459</v>
      </c>
      <c r="B287" s="253" t="s">
        <v>349</v>
      </c>
      <c r="C287" s="228" t="s">
        <v>17</v>
      </c>
      <c r="D287" s="234">
        <v>120</v>
      </c>
      <c r="E287" s="271"/>
      <c r="F287" s="183">
        <f t="shared" si="21"/>
        <v>0</v>
      </c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outlineLevel="1" x14ac:dyDescent="0.25">
      <c r="A288" s="249" t="s">
        <v>460</v>
      </c>
      <c r="B288" s="203" t="s">
        <v>43</v>
      </c>
      <c r="C288" s="228" t="s">
        <v>31</v>
      </c>
      <c r="D288" s="254">
        <v>4995</v>
      </c>
      <c r="E288" s="271"/>
      <c r="F288" s="183">
        <f t="shared" si="21"/>
        <v>0</v>
      </c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8.75" customHeight="1" outlineLevel="1" x14ac:dyDescent="0.25">
      <c r="A289" s="249" t="s">
        <v>461</v>
      </c>
      <c r="B289" s="203" t="s">
        <v>45</v>
      </c>
      <c r="C289" s="229" t="s">
        <v>31</v>
      </c>
      <c r="D289" s="254">
        <v>4995</v>
      </c>
      <c r="E289" s="271"/>
      <c r="F289" s="183">
        <f t="shared" si="21"/>
        <v>0</v>
      </c>
      <c r="G289" s="21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8.75" customHeight="1" outlineLevel="1" x14ac:dyDescent="0.25">
      <c r="A290" s="249" t="s">
        <v>462</v>
      </c>
      <c r="B290" s="203" t="s">
        <v>40</v>
      </c>
      <c r="C290" s="229" t="s">
        <v>26</v>
      </c>
      <c r="D290" s="254">
        <v>5445</v>
      </c>
      <c r="E290" s="271"/>
      <c r="F290" s="183">
        <f t="shared" si="21"/>
        <v>0</v>
      </c>
      <c r="G290" s="21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8.75" customHeight="1" outlineLevel="1" x14ac:dyDescent="0.25">
      <c r="A291" s="249" t="s">
        <v>463</v>
      </c>
      <c r="B291" s="242" t="s">
        <v>405</v>
      </c>
      <c r="C291" s="262" t="s">
        <v>26</v>
      </c>
      <c r="D291" s="233">
        <v>120</v>
      </c>
      <c r="E291" s="271"/>
      <c r="F291" s="183">
        <f t="shared" si="21"/>
        <v>0</v>
      </c>
      <c r="G291" s="21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9.5" customHeight="1" outlineLevel="1" x14ac:dyDescent="0.25">
      <c r="A292" s="249" t="s">
        <v>464</v>
      </c>
      <c r="B292" s="253" t="s">
        <v>28</v>
      </c>
      <c r="C292" s="262" t="s">
        <v>26</v>
      </c>
      <c r="D292" s="233">
        <v>135</v>
      </c>
      <c r="E292" s="271"/>
      <c r="F292" s="183">
        <f t="shared" si="21"/>
        <v>0</v>
      </c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9.5" customHeight="1" outlineLevel="1" x14ac:dyDescent="0.25">
      <c r="A293" s="249" t="s">
        <v>465</v>
      </c>
      <c r="B293" s="263" t="s">
        <v>47</v>
      </c>
      <c r="C293" s="264" t="s">
        <v>26</v>
      </c>
      <c r="D293" s="233">
        <v>900</v>
      </c>
      <c r="E293" s="271"/>
      <c r="F293" s="183">
        <f t="shared" si="21"/>
        <v>0</v>
      </c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 x14ac:dyDescent="0.2">
      <c r="A294" s="24"/>
      <c r="B294" s="25" t="s">
        <v>618</v>
      </c>
      <c r="C294" s="26"/>
      <c r="D294" s="26"/>
      <c r="E294" s="27"/>
      <c r="F294" s="117">
        <f>F270+F248+F218+F96+F68+F48+F25+F10</f>
        <v>0</v>
      </c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s="30" customFormat="1" ht="21.75" customHeight="1" x14ac:dyDescent="0.2">
      <c r="A295" s="10" t="s">
        <v>620</v>
      </c>
      <c r="B295" s="28" t="s">
        <v>619</v>
      </c>
      <c r="C295" s="112"/>
      <c r="D295" s="112"/>
      <c r="E295" s="11"/>
      <c r="F295" s="11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s="30" customFormat="1" ht="23.25" customHeight="1" x14ac:dyDescent="0.2">
      <c r="A296" s="46"/>
      <c r="B296" s="87" t="s">
        <v>11</v>
      </c>
      <c r="C296" s="12"/>
      <c r="D296" s="13"/>
      <c r="E296" s="14"/>
      <c r="F296" s="47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s="55" customFormat="1" ht="18" customHeight="1" x14ac:dyDescent="0.2">
      <c r="A297" s="46" t="s">
        <v>12</v>
      </c>
      <c r="B297" s="53" t="s">
        <v>13</v>
      </c>
      <c r="C297" s="95"/>
      <c r="D297" s="87" t="s">
        <v>14</v>
      </c>
      <c r="E297" s="50"/>
      <c r="F297" s="126">
        <f>SUM(F298:F309)</f>
        <v>0</v>
      </c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s="55" customFormat="1" ht="18" customHeight="1" outlineLevel="1" x14ac:dyDescent="0.2">
      <c r="A298" s="48" t="s">
        <v>15</v>
      </c>
      <c r="B298" s="56" t="s">
        <v>16</v>
      </c>
      <c r="C298" s="90" t="s">
        <v>17</v>
      </c>
      <c r="D298" s="108">
        <v>45</v>
      </c>
      <c r="E298" s="132"/>
      <c r="F298" s="47">
        <f t="shared" ref="F298:F309" si="22">$D298*E298</f>
        <v>0</v>
      </c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s="55" customFormat="1" ht="18" customHeight="1" outlineLevel="1" x14ac:dyDescent="0.2">
      <c r="A299" s="48" t="s">
        <v>20</v>
      </c>
      <c r="B299" s="57" t="s">
        <v>23</v>
      </c>
      <c r="C299" s="114" t="s">
        <v>17</v>
      </c>
      <c r="D299" s="102">
        <v>291</v>
      </c>
      <c r="E299" s="132"/>
      <c r="F299" s="47">
        <f t="shared" si="22"/>
        <v>0</v>
      </c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s="55" customFormat="1" ht="18" customHeight="1" outlineLevel="1" x14ac:dyDescent="0.2">
      <c r="A300" s="48" t="s">
        <v>22</v>
      </c>
      <c r="B300" s="58" t="s">
        <v>28</v>
      </c>
      <c r="C300" s="90" t="s">
        <v>26</v>
      </c>
      <c r="D300" s="90">
        <v>43</v>
      </c>
      <c r="E300" s="132"/>
      <c r="F300" s="47">
        <f t="shared" si="22"/>
        <v>0</v>
      </c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s="55" customFormat="1" ht="18" customHeight="1" outlineLevel="1" x14ac:dyDescent="0.2">
      <c r="A301" s="48" t="s">
        <v>27</v>
      </c>
      <c r="B301" s="59" t="s">
        <v>506</v>
      </c>
      <c r="C301" s="93" t="s">
        <v>26</v>
      </c>
      <c r="D301" s="93">
        <v>1</v>
      </c>
      <c r="E301" s="132"/>
      <c r="F301" s="47">
        <f t="shared" si="22"/>
        <v>0</v>
      </c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s="55" customFormat="1" ht="18" customHeight="1" outlineLevel="1" x14ac:dyDescent="0.2">
      <c r="A302" s="48" t="s">
        <v>29</v>
      </c>
      <c r="B302" s="60" t="s">
        <v>30</v>
      </c>
      <c r="C302" s="90" t="s">
        <v>31</v>
      </c>
      <c r="D302" s="91">
        <v>43</v>
      </c>
      <c r="E302" s="132"/>
      <c r="F302" s="47">
        <f t="shared" si="22"/>
        <v>0</v>
      </c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s="55" customFormat="1" ht="18" customHeight="1" outlineLevel="1" x14ac:dyDescent="0.2">
      <c r="A303" s="48" t="s">
        <v>32</v>
      </c>
      <c r="B303" s="57" t="s">
        <v>33</v>
      </c>
      <c r="C303" s="92" t="s">
        <v>31</v>
      </c>
      <c r="D303" s="93">
        <v>43</v>
      </c>
      <c r="E303" s="132"/>
      <c r="F303" s="47">
        <f t="shared" si="22"/>
        <v>0</v>
      </c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s="55" customFormat="1" ht="18" customHeight="1" outlineLevel="1" x14ac:dyDescent="0.2">
      <c r="A304" s="48" t="s">
        <v>34</v>
      </c>
      <c r="B304" s="57" t="s">
        <v>35</v>
      </c>
      <c r="C304" s="92" t="s">
        <v>31</v>
      </c>
      <c r="D304" s="93">
        <v>43</v>
      </c>
      <c r="E304" s="132"/>
      <c r="F304" s="47">
        <f t="shared" si="22"/>
        <v>0</v>
      </c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s="55" customFormat="1" ht="18" customHeight="1" outlineLevel="1" x14ac:dyDescent="0.2">
      <c r="A305" s="48" t="s">
        <v>36</v>
      </c>
      <c r="B305" s="56" t="s">
        <v>37</v>
      </c>
      <c r="C305" s="91" t="s">
        <v>17</v>
      </c>
      <c r="D305" s="94" t="s">
        <v>507</v>
      </c>
      <c r="E305" s="132"/>
      <c r="F305" s="47">
        <f t="shared" si="22"/>
        <v>0</v>
      </c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s="55" customFormat="1" ht="18" customHeight="1" outlineLevel="1" x14ac:dyDescent="0.2">
      <c r="A306" s="48" t="s">
        <v>39</v>
      </c>
      <c r="B306" s="61" t="s">
        <v>40</v>
      </c>
      <c r="C306" s="94" t="s">
        <v>26</v>
      </c>
      <c r="D306" s="89" t="s">
        <v>508</v>
      </c>
      <c r="E306" s="132"/>
      <c r="F306" s="47">
        <f t="shared" si="22"/>
        <v>0</v>
      </c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s="55" customFormat="1" ht="18" customHeight="1" outlineLevel="1" x14ac:dyDescent="0.2">
      <c r="A307" s="48" t="s">
        <v>42</v>
      </c>
      <c r="B307" s="61" t="s">
        <v>43</v>
      </c>
      <c r="C307" s="94" t="s">
        <v>26</v>
      </c>
      <c r="D307" s="94" t="s">
        <v>509</v>
      </c>
      <c r="E307" s="132"/>
      <c r="F307" s="47">
        <f t="shared" si="22"/>
        <v>0</v>
      </c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s="55" customFormat="1" ht="18" customHeight="1" outlineLevel="1" x14ac:dyDescent="0.2">
      <c r="A308" s="48" t="s">
        <v>44</v>
      </c>
      <c r="B308" s="61" t="s">
        <v>45</v>
      </c>
      <c r="C308" s="89" t="s">
        <v>31</v>
      </c>
      <c r="D308" s="94" t="s">
        <v>509</v>
      </c>
      <c r="E308" s="132"/>
      <c r="F308" s="47">
        <f t="shared" si="22"/>
        <v>0</v>
      </c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s="55" customFormat="1" ht="18" customHeight="1" outlineLevel="1" x14ac:dyDescent="0.2">
      <c r="A309" s="48" t="s">
        <v>46</v>
      </c>
      <c r="B309" s="61" t="s">
        <v>47</v>
      </c>
      <c r="C309" s="89" t="s">
        <v>26</v>
      </c>
      <c r="D309" s="89" t="s">
        <v>510</v>
      </c>
      <c r="E309" s="132"/>
      <c r="F309" s="47">
        <f t="shared" si="22"/>
        <v>0</v>
      </c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s="55" customFormat="1" ht="18" customHeight="1" x14ac:dyDescent="0.2">
      <c r="A310" s="46" t="s">
        <v>49</v>
      </c>
      <c r="B310" s="62" t="s">
        <v>50</v>
      </c>
      <c r="C310" s="103"/>
      <c r="D310" s="103"/>
      <c r="E310" s="50"/>
      <c r="F310" s="126">
        <f>SUM(F311:F334)</f>
        <v>0</v>
      </c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s="55" customFormat="1" ht="18" customHeight="1" outlineLevel="1" x14ac:dyDescent="0.2">
      <c r="A311" s="48" t="s">
        <v>51</v>
      </c>
      <c r="B311" s="63" t="s">
        <v>52</v>
      </c>
      <c r="C311" s="95" t="s">
        <v>53</v>
      </c>
      <c r="D311" s="95">
        <v>1</v>
      </c>
      <c r="E311" s="132"/>
      <c r="F311" s="118">
        <f>$D311*E311</f>
        <v>0</v>
      </c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s="55" customFormat="1" ht="18" customHeight="1" outlineLevel="1" x14ac:dyDescent="0.2">
      <c r="A312" s="48" t="s">
        <v>14</v>
      </c>
      <c r="B312" s="64" t="s">
        <v>54</v>
      </c>
      <c r="C312" s="93"/>
      <c r="D312" s="93"/>
      <c r="E312" s="52"/>
      <c r="F312" s="47" t="s">
        <v>14</v>
      </c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s="55" customFormat="1" ht="18" customHeight="1" outlineLevel="1" x14ac:dyDescent="0.2">
      <c r="A313" s="48" t="s">
        <v>55</v>
      </c>
      <c r="B313" s="65" t="s">
        <v>64</v>
      </c>
      <c r="C313" s="88" t="s">
        <v>17</v>
      </c>
      <c r="D313" s="102">
        <v>24</v>
      </c>
      <c r="E313" s="132"/>
      <c r="F313" s="47">
        <f t="shared" ref="F313:F334" si="23">$D313*E313</f>
        <v>0</v>
      </c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s="55" customFormat="1" ht="18" customHeight="1" outlineLevel="1" x14ac:dyDescent="0.2">
      <c r="A314" s="48" t="s">
        <v>57</v>
      </c>
      <c r="B314" s="61" t="s">
        <v>66</v>
      </c>
      <c r="C314" s="94" t="s">
        <v>17</v>
      </c>
      <c r="D314" s="94" t="s">
        <v>511</v>
      </c>
      <c r="E314" s="132"/>
      <c r="F314" s="47">
        <f t="shared" si="23"/>
        <v>0</v>
      </c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s="55" customFormat="1" ht="18" customHeight="1" outlineLevel="1" x14ac:dyDescent="0.2">
      <c r="A315" s="48" t="s">
        <v>59</v>
      </c>
      <c r="B315" s="61" t="s">
        <v>512</v>
      </c>
      <c r="C315" s="94" t="s">
        <v>17</v>
      </c>
      <c r="D315" s="94" t="s">
        <v>513</v>
      </c>
      <c r="E315" s="132"/>
      <c r="F315" s="47">
        <f t="shared" si="23"/>
        <v>0</v>
      </c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s="55" customFormat="1" ht="18" customHeight="1" outlineLevel="1" x14ac:dyDescent="0.2">
      <c r="A316" s="48" t="s">
        <v>61</v>
      </c>
      <c r="B316" s="56" t="s">
        <v>56</v>
      </c>
      <c r="C316" s="94" t="s">
        <v>17</v>
      </c>
      <c r="D316" s="89" t="s">
        <v>514</v>
      </c>
      <c r="E316" s="132"/>
      <c r="F316" s="47">
        <f t="shared" si="23"/>
        <v>0</v>
      </c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s="55" customFormat="1" ht="18" customHeight="1" outlineLevel="1" x14ac:dyDescent="0.2">
      <c r="A317" s="48" t="s">
        <v>63</v>
      </c>
      <c r="B317" s="56" t="s">
        <v>190</v>
      </c>
      <c r="C317" s="94" t="s">
        <v>17</v>
      </c>
      <c r="D317" s="89" t="s">
        <v>515</v>
      </c>
      <c r="E317" s="132"/>
      <c r="F317" s="47">
        <f t="shared" si="23"/>
        <v>0</v>
      </c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s="55" customFormat="1" ht="18" customHeight="1" outlineLevel="1" x14ac:dyDescent="0.2">
      <c r="A318" s="48" t="s">
        <v>65</v>
      </c>
      <c r="B318" s="65" t="s">
        <v>16</v>
      </c>
      <c r="C318" s="89" t="s">
        <v>17</v>
      </c>
      <c r="D318" s="89" t="s">
        <v>516</v>
      </c>
      <c r="E318" s="132"/>
      <c r="F318" s="47">
        <f t="shared" si="23"/>
        <v>0</v>
      </c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s="55" customFormat="1" ht="18" customHeight="1" outlineLevel="1" x14ac:dyDescent="0.2">
      <c r="A319" s="48" t="s">
        <v>67</v>
      </c>
      <c r="B319" s="61" t="s">
        <v>62</v>
      </c>
      <c r="C319" s="89" t="s">
        <v>17</v>
      </c>
      <c r="D319" s="89" t="s">
        <v>440</v>
      </c>
      <c r="E319" s="132"/>
      <c r="F319" s="47">
        <f t="shared" si="23"/>
        <v>0</v>
      </c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s="55" customFormat="1" ht="18" customHeight="1" outlineLevel="1" x14ac:dyDescent="0.2">
      <c r="A320" s="48" t="s">
        <v>69</v>
      </c>
      <c r="B320" s="61" t="s">
        <v>351</v>
      </c>
      <c r="C320" s="94" t="s">
        <v>17</v>
      </c>
      <c r="D320" s="89" t="s">
        <v>517</v>
      </c>
      <c r="E320" s="132"/>
      <c r="F320" s="47">
        <f t="shared" si="23"/>
        <v>0</v>
      </c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s="55" customFormat="1" ht="18" customHeight="1" outlineLevel="1" x14ac:dyDescent="0.2">
      <c r="A321" s="48" t="s">
        <v>71</v>
      </c>
      <c r="B321" s="56" t="s">
        <v>23</v>
      </c>
      <c r="C321" s="94" t="s">
        <v>17</v>
      </c>
      <c r="D321" s="89" t="s">
        <v>518</v>
      </c>
      <c r="E321" s="132"/>
      <c r="F321" s="47">
        <f t="shared" si="23"/>
        <v>0</v>
      </c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s="55" customFormat="1" ht="18" customHeight="1" outlineLevel="1" x14ac:dyDescent="0.2">
      <c r="A322" s="48" t="s">
        <v>72</v>
      </c>
      <c r="B322" s="61" t="s">
        <v>519</v>
      </c>
      <c r="C322" s="89" t="s">
        <v>17</v>
      </c>
      <c r="D322" s="94" t="s">
        <v>520</v>
      </c>
      <c r="E322" s="132"/>
      <c r="F322" s="47">
        <f t="shared" si="23"/>
        <v>0</v>
      </c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s="55" customFormat="1" ht="18" customHeight="1" outlineLevel="1" x14ac:dyDescent="0.2">
      <c r="A323" s="48" t="s">
        <v>74</v>
      </c>
      <c r="B323" s="61" t="s">
        <v>73</v>
      </c>
      <c r="C323" s="89" t="s">
        <v>17</v>
      </c>
      <c r="D323" s="94" t="s">
        <v>521</v>
      </c>
      <c r="E323" s="132"/>
      <c r="F323" s="47">
        <f t="shared" si="23"/>
        <v>0</v>
      </c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s="55" customFormat="1" ht="18" customHeight="1" outlineLevel="1" x14ac:dyDescent="0.2">
      <c r="A324" s="48" t="s">
        <v>76</v>
      </c>
      <c r="B324" s="61" t="s">
        <v>68</v>
      </c>
      <c r="C324" s="94" t="s">
        <v>17</v>
      </c>
      <c r="D324" s="94" t="s">
        <v>522</v>
      </c>
      <c r="E324" s="132"/>
      <c r="F324" s="47">
        <f t="shared" si="23"/>
        <v>0</v>
      </c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s="55" customFormat="1" ht="18" customHeight="1" outlineLevel="1" x14ac:dyDescent="0.2">
      <c r="A325" s="48" t="s">
        <v>77</v>
      </c>
      <c r="B325" s="56" t="s">
        <v>523</v>
      </c>
      <c r="C325" s="94" t="s">
        <v>17</v>
      </c>
      <c r="D325" s="94" t="s">
        <v>524</v>
      </c>
      <c r="E325" s="132"/>
      <c r="F325" s="47">
        <f t="shared" si="23"/>
        <v>0</v>
      </c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s="55" customFormat="1" ht="18" customHeight="1" outlineLevel="1" x14ac:dyDescent="0.2">
      <c r="A326" s="48" t="s">
        <v>79</v>
      </c>
      <c r="B326" s="67" t="s">
        <v>75</v>
      </c>
      <c r="C326" s="89" t="s">
        <v>17</v>
      </c>
      <c r="D326" s="94" t="s">
        <v>517</v>
      </c>
      <c r="E326" s="132"/>
      <c r="F326" s="47">
        <f t="shared" si="23"/>
        <v>0</v>
      </c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s="55" customFormat="1" ht="18" customHeight="1" outlineLevel="1" x14ac:dyDescent="0.2">
      <c r="A327" s="48" t="s">
        <v>80</v>
      </c>
      <c r="B327" s="61" t="s">
        <v>43</v>
      </c>
      <c r="C327" s="94" t="s">
        <v>26</v>
      </c>
      <c r="D327" s="94">
        <v>220</v>
      </c>
      <c r="E327" s="132"/>
      <c r="F327" s="47">
        <f t="shared" si="23"/>
        <v>0</v>
      </c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s="55" customFormat="1" ht="18" customHeight="1" outlineLevel="1" x14ac:dyDescent="0.2">
      <c r="A328" s="48" t="s">
        <v>82</v>
      </c>
      <c r="B328" s="61" t="s">
        <v>45</v>
      </c>
      <c r="C328" s="89" t="s">
        <v>31</v>
      </c>
      <c r="D328" s="97">
        <v>220</v>
      </c>
      <c r="E328" s="132"/>
      <c r="F328" s="47">
        <f t="shared" si="23"/>
        <v>0</v>
      </c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s="55" customFormat="1" ht="18" customHeight="1" outlineLevel="1" x14ac:dyDescent="0.2">
      <c r="A329" s="48" t="s">
        <v>83</v>
      </c>
      <c r="B329" s="61" t="s">
        <v>40</v>
      </c>
      <c r="C329" s="89" t="s">
        <v>31</v>
      </c>
      <c r="D329" s="97">
        <v>200</v>
      </c>
      <c r="E329" s="132"/>
      <c r="F329" s="47">
        <f t="shared" si="23"/>
        <v>0</v>
      </c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s="55" customFormat="1" ht="18" customHeight="1" outlineLevel="1" x14ac:dyDescent="0.2">
      <c r="A330" s="48" t="s">
        <v>84</v>
      </c>
      <c r="B330" s="67" t="s">
        <v>86</v>
      </c>
      <c r="C330" s="94" t="s">
        <v>26</v>
      </c>
      <c r="D330" s="89" t="s">
        <v>87</v>
      </c>
      <c r="E330" s="132"/>
      <c r="F330" s="47">
        <f t="shared" si="23"/>
        <v>0</v>
      </c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s="55" customFormat="1" ht="18" customHeight="1" outlineLevel="1" x14ac:dyDescent="0.2">
      <c r="A331" s="48" t="s">
        <v>85</v>
      </c>
      <c r="B331" s="56" t="s">
        <v>28</v>
      </c>
      <c r="C331" s="89" t="s">
        <v>26</v>
      </c>
      <c r="D331" s="94">
        <v>20</v>
      </c>
      <c r="E331" s="132"/>
      <c r="F331" s="47">
        <f t="shared" si="23"/>
        <v>0</v>
      </c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s="55" customFormat="1" ht="18" customHeight="1" outlineLevel="1" x14ac:dyDescent="0.2">
      <c r="A332" s="48" t="s">
        <v>88</v>
      </c>
      <c r="B332" s="56" t="s">
        <v>81</v>
      </c>
      <c r="C332" s="94" t="s">
        <v>26</v>
      </c>
      <c r="D332" s="94">
        <v>20</v>
      </c>
      <c r="E332" s="132"/>
      <c r="F332" s="47">
        <f t="shared" si="23"/>
        <v>0</v>
      </c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s="55" customFormat="1" ht="18" customHeight="1" outlineLevel="1" x14ac:dyDescent="0.2">
      <c r="A333" s="48" t="s">
        <v>525</v>
      </c>
      <c r="B333" s="56" t="s">
        <v>37</v>
      </c>
      <c r="C333" s="94" t="s">
        <v>17</v>
      </c>
      <c r="D333" s="94" t="s">
        <v>526</v>
      </c>
      <c r="E333" s="132"/>
      <c r="F333" s="47">
        <f t="shared" si="23"/>
        <v>0</v>
      </c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s="55" customFormat="1" ht="18" customHeight="1" outlineLevel="1" x14ac:dyDescent="0.2">
      <c r="A334" s="48" t="s">
        <v>527</v>
      </c>
      <c r="B334" s="61" t="s">
        <v>89</v>
      </c>
      <c r="C334" s="94" t="s">
        <v>17</v>
      </c>
      <c r="D334" s="94" t="s">
        <v>38</v>
      </c>
      <c r="E334" s="132"/>
      <c r="F334" s="47">
        <f t="shared" si="23"/>
        <v>0</v>
      </c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s="55" customFormat="1" ht="18" customHeight="1" x14ac:dyDescent="0.2">
      <c r="A335" s="46" t="s">
        <v>90</v>
      </c>
      <c r="B335" s="64" t="s">
        <v>91</v>
      </c>
      <c r="C335" s="103"/>
      <c r="D335" s="103"/>
      <c r="E335" s="50"/>
      <c r="F335" s="126">
        <f>SUM(F336:F361)</f>
        <v>0</v>
      </c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s="55" customFormat="1" ht="18" customHeight="1" outlineLevel="1" x14ac:dyDescent="0.2">
      <c r="A336" s="49" t="s">
        <v>92</v>
      </c>
      <c r="B336" s="65" t="s">
        <v>93</v>
      </c>
      <c r="C336" s="89" t="s">
        <v>17</v>
      </c>
      <c r="D336" s="94" t="s">
        <v>528</v>
      </c>
      <c r="E336" s="132"/>
      <c r="F336" s="47">
        <f t="shared" ref="F336:F361" si="24">$D336*E336</f>
        <v>0</v>
      </c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s="55" customFormat="1" ht="18" customHeight="1" outlineLevel="1" x14ac:dyDescent="0.2">
      <c r="A337" s="49" t="s">
        <v>94</v>
      </c>
      <c r="B337" s="61" t="s">
        <v>95</v>
      </c>
      <c r="C337" s="89" t="s">
        <v>17</v>
      </c>
      <c r="D337" s="94" t="s">
        <v>528</v>
      </c>
      <c r="E337" s="132"/>
      <c r="F337" s="47">
        <f t="shared" si="24"/>
        <v>0</v>
      </c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s="55" customFormat="1" ht="18" customHeight="1" outlineLevel="1" x14ac:dyDescent="0.2">
      <c r="A338" s="49" t="s">
        <v>96</v>
      </c>
      <c r="B338" s="61" t="s">
        <v>97</v>
      </c>
      <c r="C338" s="89" t="s">
        <v>17</v>
      </c>
      <c r="D338" s="94" t="s">
        <v>528</v>
      </c>
      <c r="E338" s="132"/>
      <c r="F338" s="47">
        <f t="shared" si="24"/>
        <v>0</v>
      </c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s="55" customFormat="1" ht="18" customHeight="1" outlineLevel="1" x14ac:dyDescent="0.2">
      <c r="A339" s="49" t="s">
        <v>98</v>
      </c>
      <c r="B339" s="61" t="s">
        <v>99</v>
      </c>
      <c r="C339" s="89" t="s">
        <v>17</v>
      </c>
      <c r="D339" s="94" t="s">
        <v>528</v>
      </c>
      <c r="E339" s="132"/>
      <c r="F339" s="47">
        <f t="shared" si="24"/>
        <v>0</v>
      </c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s="55" customFormat="1" ht="18" customHeight="1" outlineLevel="1" x14ac:dyDescent="0.2">
      <c r="A340" s="49" t="s">
        <v>100</v>
      </c>
      <c r="B340" s="61" t="s">
        <v>101</v>
      </c>
      <c r="C340" s="89" t="s">
        <v>17</v>
      </c>
      <c r="D340" s="94" t="s">
        <v>528</v>
      </c>
      <c r="E340" s="132"/>
      <c r="F340" s="47">
        <f t="shared" si="24"/>
        <v>0</v>
      </c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s="55" customFormat="1" ht="18" customHeight="1" outlineLevel="1" x14ac:dyDescent="0.2">
      <c r="A341" s="49" t="s">
        <v>102</v>
      </c>
      <c r="B341" s="61" t="s">
        <v>529</v>
      </c>
      <c r="C341" s="89" t="s">
        <v>17</v>
      </c>
      <c r="D341" s="94" t="s">
        <v>528</v>
      </c>
      <c r="E341" s="132"/>
      <c r="F341" s="47">
        <f t="shared" si="24"/>
        <v>0</v>
      </c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s="55" customFormat="1" ht="18" customHeight="1" outlineLevel="1" x14ac:dyDescent="0.2">
      <c r="A342" s="49" t="s">
        <v>103</v>
      </c>
      <c r="B342" s="61" t="s">
        <v>530</v>
      </c>
      <c r="C342" s="89" t="s">
        <v>17</v>
      </c>
      <c r="D342" s="94" t="s">
        <v>528</v>
      </c>
      <c r="E342" s="132"/>
      <c r="F342" s="47">
        <f t="shared" si="24"/>
        <v>0</v>
      </c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s="55" customFormat="1" ht="18" customHeight="1" outlineLevel="1" x14ac:dyDescent="0.2">
      <c r="A343" s="49" t="s">
        <v>104</v>
      </c>
      <c r="B343" s="61" t="s">
        <v>531</v>
      </c>
      <c r="C343" s="89" t="s">
        <v>17</v>
      </c>
      <c r="D343" s="94" t="s">
        <v>528</v>
      </c>
      <c r="E343" s="132"/>
      <c r="F343" s="47">
        <f t="shared" si="24"/>
        <v>0</v>
      </c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s="55" customFormat="1" ht="18" customHeight="1" outlineLevel="1" x14ac:dyDescent="0.2">
      <c r="A344" s="49" t="s">
        <v>105</v>
      </c>
      <c r="B344" s="61" t="s">
        <v>532</v>
      </c>
      <c r="C344" s="89" t="s">
        <v>17</v>
      </c>
      <c r="D344" s="94" t="s">
        <v>528</v>
      </c>
      <c r="E344" s="132"/>
      <c r="F344" s="47">
        <f t="shared" si="24"/>
        <v>0</v>
      </c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s="55" customFormat="1" ht="18" customHeight="1" outlineLevel="1" x14ac:dyDescent="0.2">
      <c r="A345" s="49" t="s">
        <v>106</v>
      </c>
      <c r="B345" s="61" t="s">
        <v>533</v>
      </c>
      <c r="C345" s="89" t="s">
        <v>17</v>
      </c>
      <c r="D345" s="94" t="s">
        <v>528</v>
      </c>
      <c r="E345" s="132"/>
      <c r="F345" s="47">
        <f t="shared" si="24"/>
        <v>0</v>
      </c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s="55" customFormat="1" ht="18" customHeight="1" outlineLevel="1" x14ac:dyDescent="0.2">
      <c r="A346" s="49" t="s">
        <v>107</v>
      </c>
      <c r="B346" s="65" t="s">
        <v>534</v>
      </c>
      <c r="C346" s="89" t="s">
        <v>17</v>
      </c>
      <c r="D346" s="89" t="s">
        <v>528</v>
      </c>
      <c r="E346" s="132"/>
      <c r="F346" s="47">
        <f t="shared" si="24"/>
        <v>0</v>
      </c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s="55" customFormat="1" ht="18" customHeight="1" outlineLevel="1" x14ac:dyDescent="0.2">
      <c r="A347" s="49" t="s">
        <v>108</v>
      </c>
      <c r="B347" s="61" t="s">
        <v>512</v>
      </c>
      <c r="C347" s="89" t="s">
        <v>17</v>
      </c>
      <c r="D347" s="94" t="s">
        <v>528</v>
      </c>
      <c r="E347" s="132"/>
      <c r="F347" s="47">
        <f t="shared" si="24"/>
        <v>0</v>
      </c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s="55" customFormat="1" ht="18" customHeight="1" outlineLevel="1" x14ac:dyDescent="0.2">
      <c r="A348" s="49" t="s">
        <v>109</v>
      </c>
      <c r="B348" s="61" t="s">
        <v>56</v>
      </c>
      <c r="C348" s="89" t="s">
        <v>17</v>
      </c>
      <c r="D348" s="94" t="s">
        <v>535</v>
      </c>
      <c r="E348" s="132"/>
      <c r="F348" s="47">
        <f t="shared" si="24"/>
        <v>0</v>
      </c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s="55" customFormat="1" ht="18" customHeight="1" outlineLevel="1" x14ac:dyDescent="0.2">
      <c r="A349" s="49" t="s">
        <v>110</v>
      </c>
      <c r="B349" s="61" t="s">
        <v>16</v>
      </c>
      <c r="C349" s="89" t="s">
        <v>17</v>
      </c>
      <c r="D349" s="94" t="s">
        <v>528</v>
      </c>
      <c r="E349" s="132"/>
      <c r="F349" s="47">
        <f t="shared" si="24"/>
        <v>0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s="55" customFormat="1" ht="18" customHeight="1" outlineLevel="1" x14ac:dyDescent="0.2">
      <c r="A350" s="49" t="s">
        <v>111</v>
      </c>
      <c r="B350" s="61" t="s">
        <v>68</v>
      </c>
      <c r="C350" s="94" t="s">
        <v>17</v>
      </c>
      <c r="D350" s="94" t="s">
        <v>536</v>
      </c>
      <c r="E350" s="132"/>
      <c r="F350" s="47">
        <f t="shared" si="24"/>
        <v>0</v>
      </c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s="55" customFormat="1" ht="18" customHeight="1" outlineLevel="1" x14ac:dyDescent="0.2">
      <c r="A351" s="49" t="s">
        <v>112</v>
      </c>
      <c r="B351" s="56" t="s">
        <v>523</v>
      </c>
      <c r="C351" s="94" t="s">
        <v>17</v>
      </c>
      <c r="D351" s="89" t="s">
        <v>537</v>
      </c>
      <c r="E351" s="132"/>
      <c r="F351" s="47">
        <f t="shared" si="24"/>
        <v>0</v>
      </c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s="55" customFormat="1" ht="18" customHeight="1" outlineLevel="1" x14ac:dyDescent="0.2">
      <c r="A352" s="49" t="s">
        <v>113</v>
      </c>
      <c r="B352" s="61" t="s">
        <v>62</v>
      </c>
      <c r="C352" s="89" t="s">
        <v>17</v>
      </c>
      <c r="D352" s="94" t="s">
        <v>528</v>
      </c>
      <c r="E352" s="132"/>
      <c r="F352" s="47">
        <f t="shared" si="24"/>
        <v>0</v>
      </c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s="55" customFormat="1" ht="18" customHeight="1" outlineLevel="1" x14ac:dyDescent="0.2">
      <c r="A353" s="49" t="s">
        <v>114</v>
      </c>
      <c r="B353" s="61" t="s">
        <v>351</v>
      </c>
      <c r="C353" s="94" t="s">
        <v>17</v>
      </c>
      <c r="D353" s="94" t="s">
        <v>535</v>
      </c>
      <c r="E353" s="132"/>
      <c r="F353" s="47">
        <f t="shared" si="24"/>
        <v>0</v>
      </c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s="55" customFormat="1" ht="18" customHeight="1" outlineLevel="1" x14ac:dyDescent="0.2">
      <c r="A354" s="49" t="s">
        <v>116</v>
      </c>
      <c r="B354" s="61" t="s">
        <v>64</v>
      </c>
      <c r="C354" s="94" t="s">
        <v>17</v>
      </c>
      <c r="D354" s="94" t="s">
        <v>535</v>
      </c>
      <c r="E354" s="132"/>
      <c r="F354" s="47">
        <f t="shared" si="24"/>
        <v>0</v>
      </c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s="55" customFormat="1" ht="18" customHeight="1" outlineLevel="1" x14ac:dyDescent="0.2">
      <c r="A355" s="49" t="s">
        <v>538</v>
      </c>
      <c r="B355" s="61" t="s">
        <v>66</v>
      </c>
      <c r="C355" s="94" t="s">
        <v>17</v>
      </c>
      <c r="D355" s="94" t="s">
        <v>536</v>
      </c>
      <c r="E355" s="132"/>
      <c r="F355" s="47">
        <f t="shared" si="24"/>
        <v>0</v>
      </c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s="55" customFormat="1" ht="18" customHeight="1" outlineLevel="1" x14ac:dyDescent="0.2">
      <c r="A356" s="49" t="s">
        <v>539</v>
      </c>
      <c r="B356" s="61" t="s">
        <v>73</v>
      </c>
      <c r="C356" s="89" t="s">
        <v>17</v>
      </c>
      <c r="D356" s="94" t="s">
        <v>528</v>
      </c>
      <c r="E356" s="132"/>
      <c r="F356" s="47">
        <f t="shared" si="24"/>
        <v>0</v>
      </c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s="55" customFormat="1" ht="18" customHeight="1" outlineLevel="1" x14ac:dyDescent="0.2">
      <c r="A357" s="49" t="s">
        <v>540</v>
      </c>
      <c r="B357" s="56" t="s">
        <v>75</v>
      </c>
      <c r="C357" s="94" t="s">
        <v>17</v>
      </c>
      <c r="D357" s="94" t="s">
        <v>535</v>
      </c>
      <c r="E357" s="132"/>
      <c r="F357" s="47">
        <f t="shared" si="24"/>
        <v>0</v>
      </c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s="55" customFormat="1" ht="18" customHeight="1" outlineLevel="1" x14ac:dyDescent="0.2">
      <c r="A358" s="49" t="s">
        <v>541</v>
      </c>
      <c r="B358" s="56" t="s">
        <v>23</v>
      </c>
      <c r="C358" s="94" t="s">
        <v>17</v>
      </c>
      <c r="D358" s="94" t="s">
        <v>536</v>
      </c>
      <c r="E358" s="132"/>
      <c r="F358" s="47">
        <f t="shared" si="24"/>
        <v>0</v>
      </c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s="55" customFormat="1" ht="18" customHeight="1" outlineLevel="1" x14ac:dyDescent="0.2">
      <c r="A359" s="49" t="s">
        <v>542</v>
      </c>
      <c r="B359" s="61" t="s">
        <v>47</v>
      </c>
      <c r="C359" s="89" t="s">
        <v>26</v>
      </c>
      <c r="D359" s="94">
        <v>1360</v>
      </c>
      <c r="E359" s="132"/>
      <c r="F359" s="47">
        <f t="shared" si="24"/>
        <v>0</v>
      </c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s="55" customFormat="1" ht="18" customHeight="1" outlineLevel="1" x14ac:dyDescent="0.2">
      <c r="A360" s="49" t="s">
        <v>543</v>
      </c>
      <c r="B360" s="61" t="s">
        <v>115</v>
      </c>
      <c r="C360" s="94" t="s">
        <v>26</v>
      </c>
      <c r="D360" s="89">
        <v>5</v>
      </c>
      <c r="E360" s="132"/>
      <c r="F360" s="47">
        <f t="shared" si="24"/>
        <v>0</v>
      </c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s="55" customFormat="1" ht="18" customHeight="1" outlineLevel="1" x14ac:dyDescent="0.2">
      <c r="A361" s="49" t="s">
        <v>544</v>
      </c>
      <c r="B361" s="61" t="s">
        <v>40</v>
      </c>
      <c r="C361" s="94" t="s">
        <v>26</v>
      </c>
      <c r="D361" s="94">
        <v>1360</v>
      </c>
      <c r="E361" s="132"/>
      <c r="F361" s="47">
        <f t="shared" si="24"/>
        <v>0</v>
      </c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s="55" customFormat="1" ht="18" customHeight="1" x14ac:dyDescent="0.2">
      <c r="A362" s="46" t="s">
        <v>87</v>
      </c>
      <c r="B362" s="64" t="s">
        <v>117</v>
      </c>
      <c r="C362" s="103"/>
      <c r="D362" s="103"/>
      <c r="E362" s="52"/>
      <c r="F362" s="126">
        <f>SUM(F363:F392)</f>
        <v>0</v>
      </c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s="55" customFormat="1" ht="18" customHeight="1" outlineLevel="1" x14ac:dyDescent="0.2">
      <c r="A363" s="48" t="s">
        <v>118</v>
      </c>
      <c r="B363" s="65" t="s">
        <v>545</v>
      </c>
      <c r="C363" s="89" t="s">
        <v>546</v>
      </c>
      <c r="D363" s="94" t="s">
        <v>547</v>
      </c>
      <c r="E363" s="132"/>
      <c r="F363" s="47">
        <f t="shared" ref="F363:F386" si="25">$D363*E363</f>
        <v>0</v>
      </c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s="55" customFormat="1" ht="18" customHeight="1" outlineLevel="1" x14ac:dyDescent="0.2">
      <c r="A364" s="48" t="s">
        <v>120</v>
      </c>
      <c r="B364" s="61" t="s">
        <v>133</v>
      </c>
      <c r="C364" s="89" t="s">
        <v>546</v>
      </c>
      <c r="D364" s="94" t="s">
        <v>547</v>
      </c>
      <c r="E364" s="132"/>
      <c r="F364" s="47">
        <f t="shared" si="25"/>
        <v>0</v>
      </c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s="55" customFormat="1" ht="18" customHeight="1" outlineLevel="1" x14ac:dyDescent="0.2">
      <c r="A365" s="48" t="s">
        <v>122</v>
      </c>
      <c r="B365" s="61" t="s">
        <v>135</v>
      </c>
      <c r="C365" s="89" t="s">
        <v>26</v>
      </c>
      <c r="D365" s="89" t="s">
        <v>548</v>
      </c>
      <c r="E365" s="132"/>
      <c r="F365" s="47">
        <f t="shared" si="25"/>
        <v>0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s="55" customFormat="1" ht="18" customHeight="1" outlineLevel="1" x14ac:dyDescent="0.2">
      <c r="A366" s="48" t="s">
        <v>123</v>
      </c>
      <c r="B366" s="61" t="s">
        <v>137</v>
      </c>
      <c r="C366" s="89" t="s">
        <v>26</v>
      </c>
      <c r="D366" s="89" t="s">
        <v>548</v>
      </c>
      <c r="E366" s="132"/>
      <c r="F366" s="47">
        <f t="shared" si="25"/>
        <v>0</v>
      </c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s="55" customFormat="1" ht="18" customHeight="1" outlineLevel="1" x14ac:dyDescent="0.2">
      <c r="A367" s="48" t="s">
        <v>125</v>
      </c>
      <c r="B367" s="65" t="s">
        <v>143</v>
      </c>
      <c r="C367" s="89" t="s">
        <v>26</v>
      </c>
      <c r="D367" s="89" t="s">
        <v>549</v>
      </c>
      <c r="E367" s="132"/>
      <c r="F367" s="47">
        <f t="shared" si="25"/>
        <v>0</v>
      </c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s="55" customFormat="1" ht="18" customHeight="1" outlineLevel="1" x14ac:dyDescent="0.2">
      <c r="A368" s="48" t="s">
        <v>128</v>
      </c>
      <c r="B368" s="61" t="s">
        <v>139</v>
      </c>
      <c r="C368" s="89" t="s">
        <v>26</v>
      </c>
      <c r="D368" s="94" t="s">
        <v>549</v>
      </c>
      <c r="E368" s="132"/>
      <c r="F368" s="47">
        <f t="shared" si="25"/>
        <v>0</v>
      </c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s="55" customFormat="1" ht="18" customHeight="1" outlineLevel="1" x14ac:dyDescent="0.2">
      <c r="A369" s="48" t="s">
        <v>130</v>
      </c>
      <c r="B369" s="65" t="s">
        <v>126</v>
      </c>
      <c r="C369" s="89" t="s">
        <v>127</v>
      </c>
      <c r="D369" s="98" t="s">
        <v>550</v>
      </c>
      <c r="E369" s="132"/>
      <c r="F369" s="47">
        <f t="shared" si="25"/>
        <v>0</v>
      </c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s="55" customFormat="1" ht="18" customHeight="1" outlineLevel="1" x14ac:dyDescent="0.2">
      <c r="A370" s="48" t="s">
        <v>132</v>
      </c>
      <c r="B370" s="61" t="s">
        <v>129</v>
      </c>
      <c r="C370" s="89" t="s">
        <v>26</v>
      </c>
      <c r="D370" s="89" t="s">
        <v>551</v>
      </c>
      <c r="E370" s="132"/>
      <c r="F370" s="47">
        <f t="shared" si="25"/>
        <v>0</v>
      </c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s="55" customFormat="1" ht="18" customHeight="1" outlineLevel="1" x14ac:dyDescent="0.2">
      <c r="A371" s="48" t="s">
        <v>134</v>
      </c>
      <c r="B371" s="68" t="s">
        <v>141</v>
      </c>
      <c r="C371" s="89" t="s">
        <v>26</v>
      </c>
      <c r="D371" s="89" t="s">
        <v>549</v>
      </c>
      <c r="E371" s="132"/>
      <c r="F371" s="47">
        <f t="shared" si="25"/>
        <v>0</v>
      </c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s="55" customFormat="1" ht="18" customHeight="1" outlineLevel="1" x14ac:dyDescent="0.2">
      <c r="A372" s="48" t="s">
        <v>136</v>
      </c>
      <c r="B372" s="65" t="s">
        <v>119</v>
      </c>
      <c r="C372" s="89" t="s">
        <v>31</v>
      </c>
      <c r="D372" s="89" t="s">
        <v>49</v>
      </c>
      <c r="E372" s="132"/>
      <c r="F372" s="47">
        <f t="shared" si="25"/>
        <v>0</v>
      </c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s="55" customFormat="1" ht="18" customHeight="1" outlineLevel="1" x14ac:dyDescent="0.2">
      <c r="A373" s="48" t="s">
        <v>138</v>
      </c>
      <c r="B373" s="61" t="s">
        <v>121</v>
      </c>
      <c r="C373" s="89" t="s">
        <v>31</v>
      </c>
      <c r="D373" s="89" t="s">
        <v>552</v>
      </c>
      <c r="E373" s="132"/>
      <c r="F373" s="47">
        <f t="shared" si="25"/>
        <v>0</v>
      </c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s="55" customFormat="1" ht="18" customHeight="1" outlineLevel="1" x14ac:dyDescent="0.2">
      <c r="A374" s="48" t="s">
        <v>140</v>
      </c>
      <c r="B374" s="65" t="s">
        <v>33</v>
      </c>
      <c r="C374" s="89" t="s">
        <v>31</v>
      </c>
      <c r="D374" s="89" t="s">
        <v>553</v>
      </c>
      <c r="E374" s="132"/>
      <c r="F374" s="47">
        <f t="shared" si="25"/>
        <v>0</v>
      </c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s="55" customFormat="1" ht="18" customHeight="1" outlineLevel="1" x14ac:dyDescent="0.2">
      <c r="A375" s="48" t="s">
        <v>142</v>
      </c>
      <c r="B375" s="61" t="s">
        <v>273</v>
      </c>
      <c r="C375" s="89" t="s">
        <v>31</v>
      </c>
      <c r="D375" s="94" t="s">
        <v>90</v>
      </c>
      <c r="E375" s="132"/>
      <c r="F375" s="47">
        <f t="shared" si="25"/>
        <v>0</v>
      </c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s="55" customFormat="1" ht="18" customHeight="1" outlineLevel="1" x14ac:dyDescent="0.2">
      <c r="A376" s="48" t="s">
        <v>144</v>
      </c>
      <c r="B376" s="61" t="s">
        <v>124</v>
      </c>
      <c r="C376" s="89" t="s">
        <v>26</v>
      </c>
      <c r="D376" s="94" t="s">
        <v>554</v>
      </c>
      <c r="E376" s="132"/>
      <c r="F376" s="47">
        <f t="shared" si="25"/>
        <v>0</v>
      </c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s="55" customFormat="1" ht="18" customHeight="1" outlineLevel="1" x14ac:dyDescent="0.2">
      <c r="A377" s="48" t="s">
        <v>146</v>
      </c>
      <c r="B377" s="65" t="s">
        <v>145</v>
      </c>
      <c r="C377" s="94" t="s">
        <v>26</v>
      </c>
      <c r="D377" s="89" t="s">
        <v>49</v>
      </c>
      <c r="E377" s="132"/>
      <c r="F377" s="47">
        <f t="shared" si="25"/>
        <v>0</v>
      </c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s="55" customFormat="1" ht="18" customHeight="1" outlineLevel="1" x14ac:dyDescent="0.2">
      <c r="A378" s="48" t="s">
        <v>148</v>
      </c>
      <c r="B378" s="61" t="s">
        <v>149</v>
      </c>
      <c r="C378" s="89" t="s">
        <v>17</v>
      </c>
      <c r="D378" s="96">
        <v>10</v>
      </c>
      <c r="E378" s="132"/>
      <c r="F378" s="47">
        <f t="shared" si="25"/>
        <v>0</v>
      </c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s="55" customFormat="1" ht="18" customHeight="1" outlineLevel="1" x14ac:dyDescent="0.2">
      <c r="A379" s="48" t="s">
        <v>150</v>
      </c>
      <c r="B379" s="61" t="s">
        <v>555</v>
      </c>
      <c r="C379" s="89" t="s">
        <v>17</v>
      </c>
      <c r="D379" s="96">
        <v>10</v>
      </c>
      <c r="E379" s="132"/>
      <c r="F379" s="47">
        <f t="shared" si="25"/>
        <v>0</v>
      </c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s="55" customFormat="1" ht="18" customHeight="1" outlineLevel="1" x14ac:dyDescent="0.2">
      <c r="A380" s="48" t="s">
        <v>152</v>
      </c>
      <c r="B380" s="61" t="s">
        <v>147</v>
      </c>
      <c r="C380" s="89" t="s">
        <v>17</v>
      </c>
      <c r="D380" s="96">
        <v>10</v>
      </c>
      <c r="E380" s="132"/>
      <c r="F380" s="47">
        <f t="shared" si="25"/>
        <v>0</v>
      </c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s="55" customFormat="1" ht="18" customHeight="1" outlineLevel="1" x14ac:dyDescent="0.2">
      <c r="A381" s="48" t="s">
        <v>154</v>
      </c>
      <c r="B381" s="61" t="s">
        <v>556</v>
      </c>
      <c r="C381" s="89" t="s">
        <v>17</v>
      </c>
      <c r="D381" s="96">
        <v>20</v>
      </c>
      <c r="E381" s="132"/>
      <c r="F381" s="47">
        <f t="shared" si="25"/>
        <v>0</v>
      </c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s="55" customFormat="1" ht="18" customHeight="1" outlineLevel="1" x14ac:dyDescent="0.2">
      <c r="A382" s="48" t="s">
        <v>156</v>
      </c>
      <c r="B382" s="61" t="s">
        <v>151</v>
      </c>
      <c r="C382" s="89" t="s">
        <v>17</v>
      </c>
      <c r="D382" s="96">
        <v>20</v>
      </c>
      <c r="E382" s="132"/>
      <c r="F382" s="47">
        <f t="shared" si="25"/>
        <v>0</v>
      </c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s="55" customFormat="1" ht="18" customHeight="1" outlineLevel="1" x14ac:dyDescent="0.2">
      <c r="A383" s="48" t="s">
        <v>158</v>
      </c>
      <c r="B383" s="65" t="s">
        <v>153</v>
      </c>
      <c r="C383" s="89" t="s">
        <v>17</v>
      </c>
      <c r="D383" s="96">
        <v>44</v>
      </c>
      <c r="E383" s="132"/>
      <c r="F383" s="47">
        <f t="shared" si="25"/>
        <v>0</v>
      </c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s="55" customFormat="1" ht="18" customHeight="1" outlineLevel="1" x14ac:dyDescent="0.2">
      <c r="A384" s="48" t="s">
        <v>161</v>
      </c>
      <c r="B384" s="61" t="s">
        <v>155</v>
      </c>
      <c r="C384" s="89" t="s">
        <v>26</v>
      </c>
      <c r="D384" s="94" t="s">
        <v>557</v>
      </c>
      <c r="E384" s="132"/>
      <c r="F384" s="47">
        <f t="shared" si="25"/>
        <v>0</v>
      </c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s="55" customFormat="1" ht="18" customHeight="1" outlineLevel="1" x14ac:dyDescent="0.2">
      <c r="A385" s="48" t="s">
        <v>163</v>
      </c>
      <c r="B385" s="61" t="s">
        <v>157</v>
      </c>
      <c r="C385" s="94" t="s">
        <v>26</v>
      </c>
      <c r="D385" s="94">
        <v>20</v>
      </c>
      <c r="E385" s="132"/>
      <c r="F385" s="47">
        <f t="shared" si="25"/>
        <v>0</v>
      </c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s="55" customFormat="1" ht="18" customHeight="1" outlineLevel="1" x14ac:dyDescent="0.2">
      <c r="A386" s="48" t="s">
        <v>166</v>
      </c>
      <c r="B386" s="56" t="s">
        <v>159</v>
      </c>
      <c r="C386" s="89" t="s">
        <v>26</v>
      </c>
      <c r="D386" s="94">
        <v>4</v>
      </c>
      <c r="E386" s="132"/>
      <c r="F386" s="47">
        <f t="shared" si="25"/>
        <v>0</v>
      </c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s="55" customFormat="1" ht="18" customHeight="1" outlineLevel="1" x14ac:dyDescent="0.2">
      <c r="A387" s="48" t="s">
        <v>14</v>
      </c>
      <c r="B387" s="64" t="s">
        <v>160</v>
      </c>
      <c r="C387" s="93"/>
      <c r="D387" s="93"/>
      <c r="E387" s="52"/>
      <c r="F387" s="47" t="s">
        <v>14</v>
      </c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s="55" customFormat="1" ht="18" customHeight="1" outlineLevel="1" x14ac:dyDescent="0.2">
      <c r="A388" s="48" t="s">
        <v>168</v>
      </c>
      <c r="B388" s="61" t="s">
        <v>162</v>
      </c>
      <c r="C388" s="89" t="s">
        <v>26</v>
      </c>
      <c r="D388" s="94">
        <v>1</v>
      </c>
      <c r="E388" s="132"/>
      <c r="F388" s="47">
        <f t="shared" ref="F388:F392" si="26">$D388*E388</f>
        <v>0</v>
      </c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s="55" customFormat="1" ht="18" customHeight="1" outlineLevel="1" x14ac:dyDescent="0.2">
      <c r="A389" s="48" t="s">
        <v>170</v>
      </c>
      <c r="B389" s="65" t="s">
        <v>164</v>
      </c>
      <c r="C389" s="89" t="s">
        <v>31</v>
      </c>
      <c r="D389" s="94" t="s">
        <v>90</v>
      </c>
      <c r="E389" s="132"/>
      <c r="F389" s="47">
        <f t="shared" si="26"/>
        <v>0</v>
      </c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s="55" customFormat="1" ht="18" customHeight="1" outlineLevel="1" x14ac:dyDescent="0.2">
      <c r="A390" s="48" t="s">
        <v>558</v>
      </c>
      <c r="B390" s="61" t="s">
        <v>167</v>
      </c>
      <c r="C390" s="89" t="s">
        <v>31</v>
      </c>
      <c r="D390" s="89" t="s">
        <v>90</v>
      </c>
      <c r="E390" s="132"/>
      <c r="F390" s="47">
        <f t="shared" si="26"/>
        <v>0</v>
      </c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s="55" customFormat="1" ht="18" customHeight="1" outlineLevel="1" x14ac:dyDescent="0.2">
      <c r="A391" s="48" t="s">
        <v>559</v>
      </c>
      <c r="B391" s="67" t="s">
        <v>28</v>
      </c>
      <c r="C391" s="89" t="s">
        <v>26</v>
      </c>
      <c r="D391" s="94">
        <v>10</v>
      </c>
      <c r="E391" s="132"/>
      <c r="F391" s="47">
        <f t="shared" si="26"/>
        <v>0</v>
      </c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s="55" customFormat="1" ht="18" customHeight="1" outlineLevel="1" x14ac:dyDescent="0.2">
      <c r="A392" s="48" t="s">
        <v>560</v>
      </c>
      <c r="B392" s="61" t="s">
        <v>171</v>
      </c>
      <c r="C392" s="89" t="s">
        <v>26</v>
      </c>
      <c r="D392" s="94">
        <v>5</v>
      </c>
      <c r="E392" s="132"/>
      <c r="F392" s="47">
        <f t="shared" si="26"/>
        <v>0</v>
      </c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s="55" customFormat="1" ht="18" customHeight="1" x14ac:dyDescent="0.2">
      <c r="A393" s="46" t="s">
        <v>173</v>
      </c>
      <c r="B393" s="70" t="s">
        <v>174</v>
      </c>
      <c r="C393" s="93"/>
      <c r="D393" s="93"/>
      <c r="E393" s="52"/>
      <c r="F393" s="126">
        <f>SUM(F394:F510)</f>
        <v>0</v>
      </c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s="55" customFormat="1" ht="18" customHeight="1" outlineLevel="1" x14ac:dyDescent="0.2">
      <c r="A394" s="48" t="s">
        <v>175</v>
      </c>
      <c r="B394" s="71" t="s">
        <v>176</v>
      </c>
      <c r="C394" s="91" t="s">
        <v>53</v>
      </c>
      <c r="D394" s="91">
        <v>1</v>
      </c>
      <c r="E394" s="132"/>
      <c r="F394" s="118">
        <f>$D394*E394</f>
        <v>0</v>
      </c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s="55" customFormat="1" ht="18" customHeight="1" outlineLevel="1" x14ac:dyDescent="0.2">
      <c r="A395" s="48" t="s">
        <v>14</v>
      </c>
      <c r="B395" s="64" t="s">
        <v>177</v>
      </c>
      <c r="C395" s="93"/>
      <c r="D395" s="93"/>
      <c r="E395" s="52"/>
      <c r="F395" s="47" t="s">
        <v>14</v>
      </c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s="55" customFormat="1" ht="18" customHeight="1" outlineLevel="1" x14ac:dyDescent="0.2">
      <c r="A396" s="48" t="s">
        <v>178</v>
      </c>
      <c r="B396" s="65" t="s">
        <v>179</v>
      </c>
      <c r="C396" s="89" t="s">
        <v>26</v>
      </c>
      <c r="D396" s="89">
        <v>1</v>
      </c>
      <c r="E396" s="132"/>
      <c r="F396" s="47">
        <f t="shared" ref="F396:F423" si="27">$D396*E396</f>
        <v>0</v>
      </c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s="55" customFormat="1" ht="18" customHeight="1" outlineLevel="1" x14ac:dyDescent="0.2">
      <c r="A397" s="48" t="s">
        <v>180</v>
      </c>
      <c r="B397" s="61" t="s">
        <v>181</v>
      </c>
      <c r="C397" s="89" t="s">
        <v>26</v>
      </c>
      <c r="D397" s="89">
        <v>2</v>
      </c>
      <c r="E397" s="132"/>
      <c r="F397" s="47">
        <f t="shared" si="27"/>
        <v>0</v>
      </c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s="55" customFormat="1" ht="18" customHeight="1" outlineLevel="1" x14ac:dyDescent="0.2">
      <c r="A398" s="48" t="s">
        <v>182</v>
      </c>
      <c r="B398" s="61" t="s">
        <v>183</v>
      </c>
      <c r="C398" s="89" t="s">
        <v>26</v>
      </c>
      <c r="D398" s="94" t="s">
        <v>12</v>
      </c>
      <c r="E398" s="132"/>
      <c r="F398" s="47">
        <f t="shared" si="27"/>
        <v>0</v>
      </c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s="55" customFormat="1" ht="18" customHeight="1" outlineLevel="1" x14ac:dyDescent="0.2">
      <c r="A399" s="48" t="s">
        <v>184</v>
      </c>
      <c r="B399" s="61" t="s">
        <v>561</v>
      </c>
      <c r="C399" s="89" t="s">
        <v>26</v>
      </c>
      <c r="D399" s="89">
        <v>1</v>
      </c>
      <c r="E399" s="132"/>
      <c r="F399" s="47">
        <f t="shared" si="27"/>
        <v>0</v>
      </c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s="55" customFormat="1" ht="18" customHeight="1" outlineLevel="1" x14ac:dyDescent="0.2">
      <c r="A400" s="48" t="s">
        <v>186</v>
      </c>
      <c r="B400" s="61" t="s">
        <v>187</v>
      </c>
      <c r="C400" s="89" t="s">
        <v>17</v>
      </c>
      <c r="D400" s="96">
        <v>40</v>
      </c>
      <c r="E400" s="132"/>
      <c r="F400" s="47">
        <f t="shared" si="27"/>
        <v>0</v>
      </c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s="55" customFormat="1" ht="18" customHeight="1" outlineLevel="1" x14ac:dyDescent="0.2">
      <c r="A401" s="48" t="s">
        <v>188</v>
      </c>
      <c r="B401" s="56" t="s">
        <v>562</v>
      </c>
      <c r="C401" s="89" t="s">
        <v>17</v>
      </c>
      <c r="D401" s="96">
        <v>5</v>
      </c>
      <c r="E401" s="132"/>
      <c r="F401" s="47">
        <f t="shared" si="27"/>
        <v>0</v>
      </c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s="55" customFormat="1" ht="18" customHeight="1" outlineLevel="1" x14ac:dyDescent="0.2">
      <c r="A402" s="48" t="s">
        <v>189</v>
      </c>
      <c r="B402" s="56" t="s">
        <v>60</v>
      </c>
      <c r="C402" s="94" t="s">
        <v>17</v>
      </c>
      <c r="D402" s="96">
        <v>10</v>
      </c>
      <c r="E402" s="132"/>
      <c r="F402" s="47">
        <f t="shared" si="27"/>
        <v>0</v>
      </c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s="55" customFormat="1" ht="18" customHeight="1" outlineLevel="1" x14ac:dyDescent="0.2">
      <c r="A403" s="48" t="s">
        <v>191</v>
      </c>
      <c r="B403" s="61" t="s">
        <v>202</v>
      </c>
      <c r="C403" s="89" t="s">
        <v>17</v>
      </c>
      <c r="D403" s="96">
        <v>20</v>
      </c>
      <c r="E403" s="132"/>
      <c r="F403" s="47">
        <f t="shared" si="27"/>
        <v>0</v>
      </c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s="55" customFormat="1" ht="18" customHeight="1" outlineLevel="1" x14ac:dyDescent="0.2">
      <c r="A404" s="48" t="s">
        <v>193</v>
      </c>
      <c r="B404" s="50" t="s">
        <v>204</v>
      </c>
      <c r="C404" s="89" t="s">
        <v>17</v>
      </c>
      <c r="D404" s="88">
        <v>20</v>
      </c>
      <c r="E404" s="132"/>
      <c r="F404" s="47">
        <f t="shared" si="27"/>
        <v>0</v>
      </c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s="55" customFormat="1" ht="18" customHeight="1" outlineLevel="1" x14ac:dyDescent="0.2">
      <c r="A405" s="48" t="s">
        <v>195</v>
      </c>
      <c r="B405" s="61" t="s">
        <v>206</v>
      </c>
      <c r="C405" s="89" t="s">
        <v>17</v>
      </c>
      <c r="D405" s="88">
        <v>20</v>
      </c>
      <c r="E405" s="132"/>
      <c r="F405" s="47">
        <f t="shared" si="27"/>
        <v>0</v>
      </c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s="55" customFormat="1" ht="18" customHeight="1" outlineLevel="1" x14ac:dyDescent="0.2">
      <c r="A406" s="48" t="s">
        <v>197</v>
      </c>
      <c r="B406" s="61" t="s">
        <v>208</v>
      </c>
      <c r="C406" s="89" t="s">
        <v>17</v>
      </c>
      <c r="D406" s="88">
        <v>20</v>
      </c>
      <c r="E406" s="132"/>
      <c r="F406" s="47">
        <f t="shared" si="27"/>
        <v>0</v>
      </c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s="55" customFormat="1" ht="18" customHeight="1" outlineLevel="1" x14ac:dyDescent="0.2">
      <c r="A407" s="48" t="s">
        <v>199</v>
      </c>
      <c r="B407" s="61" t="s">
        <v>210</v>
      </c>
      <c r="C407" s="89" t="s">
        <v>17</v>
      </c>
      <c r="D407" s="88">
        <v>20</v>
      </c>
      <c r="E407" s="132"/>
      <c r="F407" s="47">
        <f t="shared" si="27"/>
        <v>0</v>
      </c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s="55" customFormat="1" ht="18" customHeight="1" outlineLevel="1" x14ac:dyDescent="0.2">
      <c r="A408" s="48" t="s">
        <v>201</v>
      </c>
      <c r="B408" s="61" t="s">
        <v>222</v>
      </c>
      <c r="C408" s="89" t="s">
        <v>17</v>
      </c>
      <c r="D408" s="88">
        <v>23</v>
      </c>
      <c r="E408" s="132"/>
      <c r="F408" s="47">
        <f t="shared" si="27"/>
        <v>0</v>
      </c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s="55" customFormat="1" ht="18" customHeight="1" outlineLevel="1" x14ac:dyDescent="0.2">
      <c r="A409" s="48" t="s">
        <v>203</v>
      </c>
      <c r="B409" s="61" t="s">
        <v>224</v>
      </c>
      <c r="C409" s="89" t="s">
        <v>17</v>
      </c>
      <c r="D409" s="88">
        <v>23</v>
      </c>
      <c r="E409" s="132"/>
      <c r="F409" s="47">
        <f t="shared" si="27"/>
        <v>0</v>
      </c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s="55" customFormat="1" ht="18" customHeight="1" outlineLevel="1" x14ac:dyDescent="0.2">
      <c r="A410" s="48" t="s">
        <v>205</v>
      </c>
      <c r="B410" s="61" t="s">
        <v>226</v>
      </c>
      <c r="C410" s="89" t="s">
        <v>17</v>
      </c>
      <c r="D410" s="88">
        <v>23</v>
      </c>
      <c r="E410" s="132"/>
      <c r="F410" s="47">
        <f t="shared" si="27"/>
        <v>0</v>
      </c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s="55" customFormat="1" ht="18" customHeight="1" outlineLevel="1" x14ac:dyDescent="0.2">
      <c r="A411" s="48" t="s">
        <v>207</v>
      </c>
      <c r="B411" s="61" t="s">
        <v>228</v>
      </c>
      <c r="C411" s="89" t="s">
        <v>17</v>
      </c>
      <c r="D411" s="88">
        <v>23</v>
      </c>
      <c r="E411" s="132"/>
      <c r="F411" s="47">
        <f t="shared" si="27"/>
        <v>0</v>
      </c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s="55" customFormat="1" ht="18" customHeight="1" outlineLevel="1" x14ac:dyDescent="0.2">
      <c r="A412" s="48" t="s">
        <v>209</v>
      </c>
      <c r="B412" s="56" t="s">
        <v>230</v>
      </c>
      <c r="C412" s="89" t="s">
        <v>17</v>
      </c>
      <c r="D412" s="88">
        <v>23</v>
      </c>
      <c r="E412" s="132"/>
      <c r="F412" s="47">
        <f t="shared" si="27"/>
        <v>0</v>
      </c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s="55" customFormat="1" ht="18" customHeight="1" outlineLevel="1" x14ac:dyDescent="0.2">
      <c r="A413" s="48" t="s">
        <v>211</v>
      </c>
      <c r="B413" s="61" t="s">
        <v>192</v>
      </c>
      <c r="C413" s="89" t="s">
        <v>17</v>
      </c>
      <c r="D413" s="88">
        <v>20</v>
      </c>
      <c r="E413" s="132"/>
      <c r="F413" s="47">
        <f t="shared" si="27"/>
        <v>0</v>
      </c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s="55" customFormat="1" ht="18" customHeight="1" outlineLevel="1" x14ac:dyDescent="0.2">
      <c r="A414" s="48" t="s">
        <v>213</v>
      </c>
      <c r="B414" s="61" t="s">
        <v>194</v>
      </c>
      <c r="C414" s="89" t="s">
        <v>17</v>
      </c>
      <c r="D414" s="88">
        <v>20</v>
      </c>
      <c r="E414" s="132"/>
      <c r="F414" s="47">
        <f t="shared" si="27"/>
        <v>0</v>
      </c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s="55" customFormat="1" ht="18" customHeight="1" outlineLevel="1" x14ac:dyDescent="0.2">
      <c r="A415" s="48" t="s">
        <v>215</v>
      </c>
      <c r="B415" s="61" t="s">
        <v>196</v>
      </c>
      <c r="C415" s="89" t="s">
        <v>17</v>
      </c>
      <c r="D415" s="88">
        <v>20</v>
      </c>
      <c r="E415" s="132"/>
      <c r="F415" s="47">
        <f t="shared" si="27"/>
        <v>0</v>
      </c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s="55" customFormat="1" ht="18" customHeight="1" outlineLevel="1" x14ac:dyDescent="0.2">
      <c r="A416" s="48" t="s">
        <v>217</v>
      </c>
      <c r="B416" s="61" t="s">
        <v>198</v>
      </c>
      <c r="C416" s="89" t="s">
        <v>17</v>
      </c>
      <c r="D416" s="88">
        <v>20</v>
      </c>
      <c r="E416" s="132"/>
      <c r="F416" s="47">
        <f t="shared" si="27"/>
        <v>0</v>
      </c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s="55" customFormat="1" ht="18" customHeight="1" outlineLevel="1" x14ac:dyDescent="0.2">
      <c r="A417" s="48" t="s">
        <v>219</v>
      </c>
      <c r="B417" s="61" t="s">
        <v>200</v>
      </c>
      <c r="C417" s="89" t="s">
        <v>17</v>
      </c>
      <c r="D417" s="88">
        <v>20</v>
      </c>
      <c r="E417" s="132"/>
      <c r="F417" s="47">
        <f t="shared" si="27"/>
        <v>0</v>
      </c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s="55" customFormat="1" ht="18" customHeight="1" outlineLevel="1" x14ac:dyDescent="0.2">
      <c r="A418" s="48" t="s">
        <v>221</v>
      </c>
      <c r="B418" s="61" t="s">
        <v>563</v>
      </c>
      <c r="C418" s="89" t="s">
        <v>17</v>
      </c>
      <c r="D418" s="88">
        <v>3</v>
      </c>
      <c r="E418" s="132"/>
      <c r="F418" s="47">
        <f t="shared" si="27"/>
        <v>0</v>
      </c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s="55" customFormat="1" ht="18" customHeight="1" outlineLevel="1" x14ac:dyDescent="0.2">
      <c r="A419" s="48" t="s">
        <v>223</v>
      </c>
      <c r="B419" s="61" t="s">
        <v>564</v>
      </c>
      <c r="C419" s="89" t="s">
        <v>17</v>
      </c>
      <c r="D419" s="88">
        <v>3</v>
      </c>
      <c r="E419" s="132"/>
      <c r="F419" s="47">
        <f t="shared" si="27"/>
        <v>0</v>
      </c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s="55" customFormat="1" ht="18" customHeight="1" outlineLevel="1" x14ac:dyDescent="0.2">
      <c r="A420" s="48" t="s">
        <v>225</v>
      </c>
      <c r="B420" s="61" t="s">
        <v>565</v>
      </c>
      <c r="C420" s="89" t="s">
        <v>17</v>
      </c>
      <c r="D420" s="88">
        <v>3</v>
      </c>
      <c r="E420" s="132"/>
      <c r="F420" s="47">
        <f t="shared" si="27"/>
        <v>0</v>
      </c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s="55" customFormat="1" ht="18" customHeight="1" outlineLevel="1" x14ac:dyDescent="0.2">
      <c r="A421" s="48" t="s">
        <v>227</v>
      </c>
      <c r="B421" s="61" t="s">
        <v>566</v>
      </c>
      <c r="C421" s="89" t="s">
        <v>17</v>
      </c>
      <c r="D421" s="88">
        <v>3</v>
      </c>
      <c r="E421" s="132"/>
      <c r="F421" s="47">
        <f t="shared" si="27"/>
        <v>0</v>
      </c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s="55" customFormat="1" ht="18" customHeight="1" outlineLevel="1" x14ac:dyDescent="0.2">
      <c r="A422" s="48" t="s">
        <v>229</v>
      </c>
      <c r="B422" s="61" t="s">
        <v>567</v>
      </c>
      <c r="C422" s="89" t="s">
        <v>17</v>
      </c>
      <c r="D422" s="88">
        <v>3</v>
      </c>
      <c r="E422" s="132"/>
      <c r="F422" s="47">
        <f t="shared" si="27"/>
        <v>0</v>
      </c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s="55" customFormat="1" ht="18" customHeight="1" outlineLevel="1" x14ac:dyDescent="0.2">
      <c r="A423" s="48" t="s">
        <v>231</v>
      </c>
      <c r="B423" s="72" t="s">
        <v>232</v>
      </c>
      <c r="C423" s="92" t="s">
        <v>233</v>
      </c>
      <c r="D423" s="99">
        <v>1</v>
      </c>
      <c r="E423" s="132"/>
      <c r="F423" s="47">
        <f t="shared" si="27"/>
        <v>0</v>
      </c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s="55" customFormat="1" ht="18" customHeight="1" outlineLevel="1" x14ac:dyDescent="0.2">
      <c r="A424" s="48" t="s">
        <v>14</v>
      </c>
      <c r="B424" s="64" t="s">
        <v>234</v>
      </c>
      <c r="C424" s="93"/>
      <c r="D424" s="93"/>
      <c r="E424" s="52"/>
      <c r="F424" s="47" t="s">
        <v>14</v>
      </c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s="55" customFormat="1" ht="18" customHeight="1" outlineLevel="1" x14ac:dyDescent="0.2">
      <c r="A425" s="48" t="s">
        <v>235</v>
      </c>
      <c r="B425" s="61" t="s">
        <v>181</v>
      </c>
      <c r="C425" s="90" t="s">
        <v>26</v>
      </c>
      <c r="D425" s="90">
        <v>1</v>
      </c>
      <c r="E425" s="132"/>
      <c r="F425" s="47">
        <f t="shared" ref="F425:F434" si="28">$D425*E425</f>
        <v>0</v>
      </c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s="55" customFormat="1" ht="18" customHeight="1" outlineLevel="1" x14ac:dyDescent="0.2">
      <c r="A426" s="48" t="s">
        <v>236</v>
      </c>
      <c r="B426" s="72" t="s">
        <v>237</v>
      </c>
      <c r="C426" s="92" t="s">
        <v>26</v>
      </c>
      <c r="D426" s="92">
        <v>1</v>
      </c>
      <c r="E426" s="132"/>
      <c r="F426" s="47">
        <f t="shared" si="28"/>
        <v>0</v>
      </c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s="55" customFormat="1" ht="18" customHeight="1" outlineLevel="1" x14ac:dyDescent="0.2">
      <c r="A427" s="48" t="s">
        <v>238</v>
      </c>
      <c r="B427" s="61" t="s">
        <v>239</v>
      </c>
      <c r="C427" s="89" t="s">
        <v>26</v>
      </c>
      <c r="D427" s="89" t="s">
        <v>49</v>
      </c>
      <c r="E427" s="132"/>
      <c r="F427" s="47">
        <f t="shared" si="28"/>
        <v>0</v>
      </c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s="55" customFormat="1" ht="18" customHeight="1" outlineLevel="1" x14ac:dyDescent="0.2">
      <c r="A428" s="48" t="s">
        <v>240</v>
      </c>
      <c r="B428" s="72" t="s">
        <v>241</v>
      </c>
      <c r="C428" s="92" t="s">
        <v>26</v>
      </c>
      <c r="D428" s="92">
        <v>1</v>
      </c>
      <c r="E428" s="132"/>
      <c r="F428" s="47">
        <f t="shared" si="28"/>
        <v>0</v>
      </c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s="55" customFormat="1" ht="18" customHeight="1" outlineLevel="1" x14ac:dyDescent="0.2">
      <c r="A429" s="48" t="s">
        <v>242</v>
      </c>
      <c r="B429" s="72" t="s">
        <v>568</v>
      </c>
      <c r="C429" s="100" t="s">
        <v>26</v>
      </c>
      <c r="D429" s="93">
        <v>2</v>
      </c>
      <c r="E429" s="132"/>
      <c r="F429" s="47">
        <f t="shared" si="28"/>
        <v>0</v>
      </c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s="55" customFormat="1" ht="18" customHeight="1" outlineLevel="1" x14ac:dyDescent="0.2">
      <c r="A430" s="48" t="s">
        <v>244</v>
      </c>
      <c r="B430" s="72" t="s">
        <v>569</v>
      </c>
      <c r="C430" s="92" t="s">
        <v>26</v>
      </c>
      <c r="D430" s="92">
        <v>1</v>
      </c>
      <c r="E430" s="132"/>
      <c r="F430" s="47">
        <f t="shared" si="28"/>
        <v>0</v>
      </c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s="55" customFormat="1" ht="18" customHeight="1" outlineLevel="1" x14ac:dyDescent="0.2">
      <c r="A431" s="48" t="s">
        <v>246</v>
      </c>
      <c r="B431" s="72" t="s">
        <v>187</v>
      </c>
      <c r="C431" s="92" t="s">
        <v>17</v>
      </c>
      <c r="D431" s="101">
        <v>20</v>
      </c>
      <c r="E431" s="132"/>
      <c r="F431" s="47">
        <f t="shared" si="28"/>
        <v>0</v>
      </c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s="55" customFormat="1" ht="18" customHeight="1" outlineLevel="1" x14ac:dyDescent="0.2">
      <c r="A432" s="48" t="s">
        <v>247</v>
      </c>
      <c r="B432" s="72" t="s">
        <v>570</v>
      </c>
      <c r="C432" s="92" t="s">
        <v>17</v>
      </c>
      <c r="D432" s="102">
        <v>15</v>
      </c>
      <c r="E432" s="132"/>
      <c r="F432" s="47">
        <f t="shared" si="28"/>
        <v>0</v>
      </c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s="55" customFormat="1" ht="18" customHeight="1" outlineLevel="1" x14ac:dyDescent="0.2">
      <c r="A433" s="48" t="s">
        <v>249</v>
      </c>
      <c r="B433" s="74" t="s">
        <v>250</v>
      </c>
      <c r="C433" s="92" t="s">
        <v>17</v>
      </c>
      <c r="D433" s="102">
        <v>5</v>
      </c>
      <c r="E433" s="132"/>
      <c r="F433" s="47">
        <f t="shared" si="28"/>
        <v>0</v>
      </c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s="55" customFormat="1" ht="18" customHeight="1" outlineLevel="1" x14ac:dyDescent="0.2">
      <c r="A434" s="48" t="s">
        <v>251</v>
      </c>
      <c r="B434" s="73" t="s">
        <v>232</v>
      </c>
      <c r="C434" s="92" t="s">
        <v>233</v>
      </c>
      <c r="D434" s="92">
        <v>1</v>
      </c>
      <c r="E434" s="132"/>
      <c r="F434" s="47">
        <f t="shared" si="28"/>
        <v>0</v>
      </c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s="55" customFormat="1" ht="18" customHeight="1" outlineLevel="1" x14ac:dyDescent="0.2">
      <c r="A435" s="46" t="s">
        <v>14</v>
      </c>
      <c r="B435" s="64" t="s">
        <v>254</v>
      </c>
      <c r="C435" s="93"/>
      <c r="D435" s="93"/>
      <c r="E435" s="52"/>
      <c r="F435" s="47" t="s">
        <v>14</v>
      </c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s="55" customFormat="1" ht="18" customHeight="1" outlineLevel="1" x14ac:dyDescent="0.2">
      <c r="A436" s="48" t="s">
        <v>253</v>
      </c>
      <c r="B436" s="65" t="s">
        <v>571</v>
      </c>
      <c r="C436" s="89" t="s">
        <v>31</v>
      </c>
      <c r="D436" s="94">
        <v>1</v>
      </c>
      <c r="E436" s="132"/>
      <c r="F436" s="47">
        <f t="shared" ref="F436:F439" si="29">$D436*E436</f>
        <v>0</v>
      </c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s="55" customFormat="1" ht="18" customHeight="1" outlineLevel="1" x14ac:dyDescent="0.2">
      <c r="A437" s="48" t="s">
        <v>255</v>
      </c>
      <c r="B437" s="61" t="s">
        <v>572</v>
      </c>
      <c r="C437" s="89" t="s">
        <v>31</v>
      </c>
      <c r="D437" s="94" t="s">
        <v>573</v>
      </c>
      <c r="E437" s="132"/>
      <c r="F437" s="47">
        <f t="shared" si="29"/>
        <v>0</v>
      </c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s="55" customFormat="1" ht="18" customHeight="1" outlineLevel="1" x14ac:dyDescent="0.2">
      <c r="A438" s="48" t="s">
        <v>257</v>
      </c>
      <c r="B438" s="67" t="s">
        <v>28</v>
      </c>
      <c r="C438" s="89" t="s">
        <v>26</v>
      </c>
      <c r="D438" s="94">
        <v>10</v>
      </c>
      <c r="E438" s="132"/>
      <c r="F438" s="47">
        <f t="shared" si="29"/>
        <v>0</v>
      </c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s="55" customFormat="1" ht="18" customHeight="1" outlineLevel="1" x14ac:dyDescent="0.2">
      <c r="A439" s="48" t="s">
        <v>259</v>
      </c>
      <c r="B439" s="61" t="s">
        <v>171</v>
      </c>
      <c r="C439" s="89" t="s">
        <v>26</v>
      </c>
      <c r="D439" s="94">
        <v>6</v>
      </c>
      <c r="E439" s="132"/>
      <c r="F439" s="47">
        <f t="shared" si="29"/>
        <v>0</v>
      </c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s="55" customFormat="1" ht="18" customHeight="1" outlineLevel="1" x14ac:dyDescent="0.2">
      <c r="A440" s="46"/>
      <c r="B440" s="64" t="s">
        <v>266</v>
      </c>
      <c r="C440" s="93"/>
      <c r="D440" s="93"/>
      <c r="E440" s="52"/>
      <c r="F440" s="47" t="s">
        <v>14</v>
      </c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s="55" customFormat="1" ht="18" customHeight="1" outlineLevel="1" x14ac:dyDescent="0.2">
      <c r="A441" s="48" t="s">
        <v>261</v>
      </c>
      <c r="B441" s="65" t="s">
        <v>121</v>
      </c>
      <c r="C441" s="89" t="s">
        <v>31</v>
      </c>
      <c r="D441" s="94" t="s">
        <v>574</v>
      </c>
      <c r="E441" s="132"/>
      <c r="F441" s="47">
        <f t="shared" ref="F441:F448" si="30">$D441*E441</f>
        <v>0</v>
      </c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s="55" customFormat="1" ht="18" customHeight="1" outlineLevel="1" x14ac:dyDescent="0.2">
      <c r="A442" s="48" t="s">
        <v>263</v>
      </c>
      <c r="B442" s="61" t="s">
        <v>270</v>
      </c>
      <c r="C442" s="89" t="s">
        <v>31</v>
      </c>
      <c r="D442" s="94" t="s">
        <v>575</v>
      </c>
      <c r="E442" s="132"/>
      <c r="F442" s="47">
        <f t="shared" si="30"/>
        <v>0</v>
      </c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s="55" customFormat="1" ht="18" customHeight="1" outlineLevel="1" x14ac:dyDescent="0.2">
      <c r="A443" s="48" t="s">
        <v>264</v>
      </c>
      <c r="B443" s="61" t="s">
        <v>273</v>
      </c>
      <c r="C443" s="89" t="s">
        <v>31</v>
      </c>
      <c r="D443" s="94" t="s">
        <v>576</v>
      </c>
      <c r="E443" s="132"/>
      <c r="F443" s="47">
        <f t="shared" si="30"/>
        <v>0</v>
      </c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s="55" customFormat="1" ht="18" customHeight="1" outlineLevel="1" x14ac:dyDescent="0.2">
      <c r="A444" s="48" t="s">
        <v>265</v>
      </c>
      <c r="B444" s="61" t="s">
        <v>143</v>
      </c>
      <c r="C444" s="89" t="s">
        <v>31</v>
      </c>
      <c r="D444" s="94" t="s">
        <v>577</v>
      </c>
      <c r="E444" s="132"/>
      <c r="F444" s="47">
        <f t="shared" si="30"/>
        <v>0</v>
      </c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s="55" customFormat="1" ht="18" customHeight="1" outlineLevel="1" x14ac:dyDescent="0.2">
      <c r="A445" s="48" t="s">
        <v>267</v>
      </c>
      <c r="B445" s="61" t="s">
        <v>35</v>
      </c>
      <c r="C445" s="89" t="s">
        <v>26</v>
      </c>
      <c r="D445" s="94" t="s">
        <v>578</v>
      </c>
      <c r="E445" s="132"/>
      <c r="F445" s="47">
        <f t="shared" si="30"/>
        <v>0</v>
      </c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s="55" customFormat="1" ht="18" customHeight="1" outlineLevel="1" x14ac:dyDescent="0.2">
      <c r="A446" s="48" t="s">
        <v>268</v>
      </c>
      <c r="B446" s="65" t="s">
        <v>147</v>
      </c>
      <c r="C446" s="89" t="s">
        <v>17</v>
      </c>
      <c r="D446" s="88">
        <v>40</v>
      </c>
      <c r="E446" s="132"/>
      <c r="F446" s="47">
        <f t="shared" si="30"/>
        <v>0</v>
      </c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s="55" customFormat="1" ht="18" customHeight="1" outlineLevel="1" x14ac:dyDescent="0.2">
      <c r="A447" s="48" t="s">
        <v>269</v>
      </c>
      <c r="B447" s="61" t="s">
        <v>149</v>
      </c>
      <c r="C447" s="89" t="s">
        <v>17</v>
      </c>
      <c r="D447" s="96">
        <v>50</v>
      </c>
      <c r="E447" s="132"/>
      <c r="F447" s="47">
        <f t="shared" si="30"/>
        <v>0</v>
      </c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s="55" customFormat="1" ht="18" customHeight="1" outlineLevel="1" x14ac:dyDescent="0.2">
      <c r="A448" s="48" t="s">
        <v>271</v>
      </c>
      <c r="B448" s="61" t="s">
        <v>151</v>
      </c>
      <c r="C448" s="89" t="s">
        <v>17</v>
      </c>
      <c r="D448" s="88">
        <v>25</v>
      </c>
      <c r="E448" s="132"/>
      <c r="F448" s="47">
        <f t="shared" si="30"/>
        <v>0</v>
      </c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s="55" customFormat="1" ht="18" customHeight="1" outlineLevel="1" x14ac:dyDescent="0.2">
      <c r="A449" s="46" t="s">
        <v>14</v>
      </c>
      <c r="B449" s="64" t="s">
        <v>279</v>
      </c>
      <c r="C449" s="103"/>
      <c r="D449" s="103"/>
      <c r="E449" s="52"/>
      <c r="F449" s="47" t="s">
        <v>14</v>
      </c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s="55" customFormat="1" ht="18" customHeight="1" outlineLevel="1" x14ac:dyDescent="0.2">
      <c r="A450" s="48" t="s">
        <v>579</v>
      </c>
      <c r="B450" s="59" t="s">
        <v>281</v>
      </c>
      <c r="C450" s="103" t="s">
        <v>17</v>
      </c>
      <c r="D450" s="104">
        <v>130</v>
      </c>
      <c r="E450" s="132"/>
      <c r="F450" s="47">
        <f t="shared" ref="F450:F454" si="31">$D450*E450</f>
        <v>0</v>
      </c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s="55" customFormat="1" ht="18" customHeight="1" outlineLevel="1" x14ac:dyDescent="0.2">
      <c r="A451" s="48" t="s">
        <v>580</v>
      </c>
      <c r="B451" s="61" t="s">
        <v>581</v>
      </c>
      <c r="C451" s="89" t="s">
        <v>17</v>
      </c>
      <c r="D451" s="104">
        <v>60</v>
      </c>
      <c r="E451" s="132"/>
      <c r="F451" s="47">
        <f t="shared" si="31"/>
        <v>0</v>
      </c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s="55" customFormat="1" ht="18" customHeight="1" outlineLevel="1" x14ac:dyDescent="0.2">
      <c r="A452" s="48" t="s">
        <v>582</v>
      </c>
      <c r="B452" s="59" t="s">
        <v>284</v>
      </c>
      <c r="C452" s="103" t="s">
        <v>17</v>
      </c>
      <c r="D452" s="104">
        <v>60</v>
      </c>
      <c r="E452" s="132"/>
      <c r="F452" s="47">
        <f t="shared" si="31"/>
        <v>0</v>
      </c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s="55" customFormat="1" ht="18" customHeight="1" outlineLevel="1" x14ac:dyDescent="0.2">
      <c r="A453" s="48" t="s">
        <v>583</v>
      </c>
      <c r="B453" s="59" t="s">
        <v>286</v>
      </c>
      <c r="C453" s="103" t="s">
        <v>287</v>
      </c>
      <c r="D453" s="104">
        <v>120</v>
      </c>
      <c r="E453" s="132"/>
      <c r="F453" s="47">
        <f t="shared" si="31"/>
        <v>0</v>
      </c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s="55" customFormat="1" ht="18" customHeight="1" outlineLevel="1" x14ac:dyDescent="0.2">
      <c r="A454" s="48" t="s">
        <v>584</v>
      </c>
      <c r="B454" s="59" t="s">
        <v>289</v>
      </c>
      <c r="C454" s="103" t="s">
        <v>290</v>
      </c>
      <c r="D454" s="104">
        <v>3</v>
      </c>
      <c r="E454" s="132"/>
      <c r="F454" s="47">
        <f t="shared" si="31"/>
        <v>0</v>
      </c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s="55" customFormat="1" ht="18" customHeight="1" outlineLevel="1" x14ac:dyDescent="0.2">
      <c r="A455" s="46" t="s">
        <v>14</v>
      </c>
      <c r="B455" s="64" t="s">
        <v>291</v>
      </c>
      <c r="C455" s="103"/>
      <c r="D455" s="103"/>
      <c r="E455" s="52"/>
      <c r="F455" s="47" t="s">
        <v>14</v>
      </c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s="55" customFormat="1" ht="18" customHeight="1" outlineLevel="1" x14ac:dyDescent="0.2">
      <c r="A456" s="48" t="s">
        <v>585</v>
      </c>
      <c r="B456" s="67" t="s">
        <v>295</v>
      </c>
      <c r="C456" s="94" t="s">
        <v>26</v>
      </c>
      <c r="D456" s="89" t="s">
        <v>12</v>
      </c>
      <c r="E456" s="132"/>
      <c r="F456" s="47">
        <f t="shared" ref="F456:F474" si="32">$D456*E456</f>
        <v>0</v>
      </c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s="55" customFormat="1" ht="18" customHeight="1" outlineLevel="1" x14ac:dyDescent="0.2">
      <c r="A457" s="48" t="s">
        <v>280</v>
      </c>
      <c r="B457" s="61" t="s">
        <v>293</v>
      </c>
      <c r="C457" s="89" t="s">
        <v>26</v>
      </c>
      <c r="D457" s="89" t="s">
        <v>577</v>
      </c>
      <c r="E457" s="132"/>
      <c r="F457" s="47">
        <f t="shared" si="32"/>
        <v>0</v>
      </c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s="55" customFormat="1" ht="18" customHeight="1" outlineLevel="1" x14ac:dyDescent="0.2">
      <c r="A458" s="48" t="s">
        <v>282</v>
      </c>
      <c r="B458" s="61" t="s">
        <v>299</v>
      </c>
      <c r="C458" s="89" t="s">
        <v>26</v>
      </c>
      <c r="D458" s="89" t="s">
        <v>586</v>
      </c>
      <c r="E458" s="132"/>
      <c r="F458" s="47">
        <f t="shared" si="32"/>
        <v>0</v>
      </c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s="55" customFormat="1" ht="18" customHeight="1" outlineLevel="1" x14ac:dyDescent="0.2">
      <c r="A459" s="48" t="s">
        <v>283</v>
      </c>
      <c r="B459" s="65" t="s">
        <v>301</v>
      </c>
      <c r="C459" s="89" t="s">
        <v>26</v>
      </c>
      <c r="D459" s="89" t="s">
        <v>575</v>
      </c>
      <c r="E459" s="132"/>
      <c r="F459" s="47">
        <f t="shared" si="32"/>
        <v>0</v>
      </c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s="55" customFormat="1" ht="18" customHeight="1" outlineLevel="1" x14ac:dyDescent="0.2">
      <c r="A460" s="48" t="s">
        <v>285</v>
      </c>
      <c r="B460" s="61" t="s">
        <v>303</v>
      </c>
      <c r="C460" s="89" t="s">
        <v>26</v>
      </c>
      <c r="D460" s="89" t="s">
        <v>173</v>
      </c>
      <c r="E460" s="132"/>
      <c r="F460" s="47">
        <f t="shared" si="32"/>
        <v>0</v>
      </c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s="55" customFormat="1" ht="18" customHeight="1" outlineLevel="1" x14ac:dyDescent="0.2">
      <c r="A461" s="48" t="s">
        <v>288</v>
      </c>
      <c r="B461" s="61" t="s">
        <v>28</v>
      </c>
      <c r="C461" s="89" t="s">
        <v>26</v>
      </c>
      <c r="D461" s="89" t="s">
        <v>587</v>
      </c>
      <c r="E461" s="132"/>
      <c r="F461" s="47">
        <f t="shared" si="32"/>
        <v>0</v>
      </c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s="55" customFormat="1" ht="18" customHeight="1" outlineLevel="1" x14ac:dyDescent="0.2">
      <c r="A462" s="48" t="s">
        <v>292</v>
      </c>
      <c r="B462" s="67" t="s">
        <v>81</v>
      </c>
      <c r="C462" s="94" t="s">
        <v>26</v>
      </c>
      <c r="D462" s="89" t="s">
        <v>588</v>
      </c>
      <c r="E462" s="132"/>
      <c r="F462" s="47">
        <f t="shared" si="32"/>
        <v>0</v>
      </c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s="55" customFormat="1" ht="18" customHeight="1" outlineLevel="1" x14ac:dyDescent="0.2">
      <c r="A463" s="48" t="s">
        <v>294</v>
      </c>
      <c r="B463" s="61" t="s">
        <v>297</v>
      </c>
      <c r="C463" s="89" t="s">
        <v>26</v>
      </c>
      <c r="D463" s="89" t="s">
        <v>589</v>
      </c>
      <c r="E463" s="132"/>
      <c r="F463" s="47">
        <f t="shared" si="32"/>
        <v>0</v>
      </c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s="55" customFormat="1" ht="18" customHeight="1" outlineLevel="1" x14ac:dyDescent="0.2">
      <c r="A464" s="48" t="s">
        <v>296</v>
      </c>
      <c r="B464" s="61" t="s">
        <v>311</v>
      </c>
      <c r="C464" s="89" t="s">
        <v>26</v>
      </c>
      <c r="D464" s="89" t="s">
        <v>590</v>
      </c>
      <c r="E464" s="132"/>
      <c r="F464" s="47">
        <f t="shared" si="32"/>
        <v>0</v>
      </c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s="55" customFormat="1" ht="18" customHeight="1" outlineLevel="1" x14ac:dyDescent="0.2">
      <c r="A465" s="48" t="s">
        <v>298</v>
      </c>
      <c r="B465" s="56" t="s">
        <v>75</v>
      </c>
      <c r="C465" s="89" t="s">
        <v>17</v>
      </c>
      <c r="D465" s="96">
        <v>171</v>
      </c>
      <c r="E465" s="132"/>
      <c r="F465" s="47">
        <f t="shared" si="32"/>
        <v>0</v>
      </c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s="55" customFormat="1" ht="18" customHeight="1" outlineLevel="1" x14ac:dyDescent="0.2">
      <c r="A466" s="48" t="s">
        <v>300</v>
      </c>
      <c r="B466" s="56" t="s">
        <v>23</v>
      </c>
      <c r="C466" s="89" t="s">
        <v>17</v>
      </c>
      <c r="D466" s="88">
        <v>266</v>
      </c>
      <c r="E466" s="132"/>
      <c r="F466" s="47">
        <f t="shared" si="32"/>
        <v>0</v>
      </c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s="55" customFormat="1" ht="18" customHeight="1" outlineLevel="1" x14ac:dyDescent="0.2">
      <c r="A467" s="48" t="s">
        <v>302</v>
      </c>
      <c r="B467" s="61" t="s">
        <v>318</v>
      </c>
      <c r="C467" s="89" t="s">
        <v>17</v>
      </c>
      <c r="D467" s="88">
        <v>30</v>
      </c>
      <c r="E467" s="132"/>
      <c r="F467" s="47">
        <f t="shared" si="32"/>
        <v>0</v>
      </c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s="55" customFormat="1" ht="18" customHeight="1" outlineLevel="1" x14ac:dyDescent="0.2">
      <c r="A468" s="48" t="s">
        <v>304</v>
      </c>
      <c r="B468" s="61" t="s">
        <v>320</v>
      </c>
      <c r="C468" s="94" t="s">
        <v>17</v>
      </c>
      <c r="D468" s="88">
        <v>30</v>
      </c>
      <c r="E468" s="132"/>
      <c r="F468" s="47">
        <f t="shared" si="32"/>
        <v>0</v>
      </c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s="55" customFormat="1" ht="18" customHeight="1" outlineLevel="1" x14ac:dyDescent="0.2">
      <c r="A469" s="48" t="s">
        <v>306</v>
      </c>
      <c r="B469" s="75" t="s">
        <v>309</v>
      </c>
      <c r="C469" s="89" t="s">
        <v>31</v>
      </c>
      <c r="D469" s="94" t="s">
        <v>591</v>
      </c>
      <c r="E469" s="132"/>
      <c r="F469" s="47">
        <f t="shared" si="32"/>
        <v>0</v>
      </c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s="55" customFormat="1" ht="18" customHeight="1" outlineLevel="1" x14ac:dyDescent="0.2">
      <c r="A470" s="48" t="s">
        <v>307</v>
      </c>
      <c r="B470" s="61" t="s">
        <v>47</v>
      </c>
      <c r="C470" s="89" t="s">
        <v>26</v>
      </c>
      <c r="D470" s="94">
        <v>500</v>
      </c>
      <c r="E470" s="132"/>
      <c r="F470" s="47">
        <f t="shared" si="32"/>
        <v>0</v>
      </c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s="55" customFormat="1" ht="18" customHeight="1" outlineLevel="1" x14ac:dyDescent="0.2">
      <c r="A471" s="48" t="s">
        <v>308</v>
      </c>
      <c r="B471" s="61" t="s">
        <v>43</v>
      </c>
      <c r="C471" s="94" t="s">
        <v>26</v>
      </c>
      <c r="D471" s="94" t="s">
        <v>592</v>
      </c>
      <c r="E471" s="132"/>
      <c r="F471" s="47">
        <f t="shared" si="32"/>
        <v>0</v>
      </c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s="55" customFormat="1" ht="18" customHeight="1" outlineLevel="1" x14ac:dyDescent="0.2">
      <c r="A472" s="48" t="s">
        <v>310</v>
      </c>
      <c r="B472" s="61" t="s">
        <v>45</v>
      </c>
      <c r="C472" s="89" t="s">
        <v>31</v>
      </c>
      <c r="D472" s="94" t="s">
        <v>592</v>
      </c>
      <c r="E472" s="132"/>
      <c r="F472" s="47">
        <f t="shared" si="32"/>
        <v>0</v>
      </c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s="55" customFormat="1" ht="18" customHeight="1" outlineLevel="1" x14ac:dyDescent="0.2">
      <c r="A473" s="48" t="s">
        <v>312</v>
      </c>
      <c r="B473" s="61" t="s">
        <v>40</v>
      </c>
      <c r="C473" s="89" t="s">
        <v>26</v>
      </c>
      <c r="D473" s="94" t="s">
        <v>593</v>
      </c>
      <c r="E473" s="132"/>
      <c r="F473" s="47">
        <f t="shared" si="32"/>
        <v>0</v>
      </c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s="55" customFormat="1" ht="18" customHeight="1" outlineLevel="1" x14ac:dyDescent="0.2">
      <c r="A474" s="48" t="s">
        <v>314</v>
      </c>
      <c r="B474" s="56" t="s">
        <v>594</v>
      </c>
      <c r="C474" s="89" t="s">
        <v>17</v>
      </c>
      <c r="D474" s="94">
        <v>30</v>
      </c>
      <c r="E474" s="132"/>
      <c r="F474" s="47">
        <f t="shared" si="32"/>
        <v>0</v>
      </c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s="55" customFormat="1" ht="18" customHeight="1" outlineLevel="1" x14ac:dyDescent="0.2">
      <c r="A475" s="46" t="s">
        <v>14</v>
      </c>
      <c r="B475" s="76" t="s">
        <v>325</v>
      </c>
      <c r="C475" s="113"/>
      <c r="D475" s="103"/>
      <c r="E475" s="50"/>
      <c r="F475" s="47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s="55" customFormat="1" ht="18" customHeight="1" outlineLevel="1" x14ac:dyDescent="0.2">
      <c r="A476" s="48" t="s">
        <v>315</v>
      </c>
      <c r="B476" s="77" t="s">
        <v>327</v>
      </c>
      <c r="C476" s="105" t="s">
        <v>26</v>
      </c>
      <c r="D476" s="103">
        <v>10</v>
      </c>
      <c r="E476" s="132"/>
      <c r="F476" s="47">
        <f>$D476*E476</f>
        <v>0</v>
      </c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s="55" customFormat="1" ht="18" customHeight="1" outlineLevel="1" x14ac:dyDescent="0.2">
      <c r="A477" s="46" t="s">
        <v>14</v>
      </c>
      <c r="B477" s="64" t="s">
        <v>328</v>
      </c>
      <c r="C477" s="103"/>
      <c r="D477" s="103"/>
      <c r="E477" s="52"/>
      <c r="F477" s="47" t="s">
        <v>14</v>
      </c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s="55" customFormat="1" ht="18" customHeight="1" outlineLevel="1" x14ac:dyDescent="0.2">
      <c r="A478" s="48" t="s">
        <v>595</v>
      </c>
      <c r="B478" s="65" t="s">
        <v>93</v>
      </c>
      <c r="C478" s="89" t="s">
        <v>17</v>
      </c>
      <c r="D478" s="88">
        <v>29</v>
      </c>
      <c r="E478" s="132"/>
      <c r="F478" s="47">
        <f t="shared" ref="F478:F510" si="33">$D478*E478</f>
        <v>0</v>
      </c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s="55" customFormat="1" ht="18" customHeight="1" outlineLevel="1" x14ac:dyDescent="0.2">
      <c r="A479" s="48" t="s">
        <v>596</v>
      </c>
      <c r="B479" s="61" t="s">
        <v>95</v>
      </c>
      <c r="C479" s="89" t="s">
        <v>17</v>
      </c>
      <c r="D479" s="88">
        <v>29</v>
      </c>
      <c r="E479" s="132"/>
      <c r="F479" s="47">
        <f t="shared" si="33"/>
        <v>0</v>
      </c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s="55" customFormat="1" ht="18" customHeight="1" outlineLevel="1" x14ac:dyDescent="0.2">
      <c r="A480" s="48" t="s">
        <v>597</v>
      </c>
      <c r="B480" s="61" t="s">
        <v>97</v>
      </c>
      <c r="C480" s="89" t="s">
        <v>17</v>
      </c>
      <c r="D480" s="88">
        <v>29</v>
      </c>
      <c r="E480" s="132"/>
      <c r="F480" s="47">
        <f t="shared" si="33"/>
        <v>0</v>
      </c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s="55" customFormat="1" ht="18" customHeight="1" outlineLevel="1" x14ac:dyDescent="0.2">
      <c r="A481" s="48" t="s">
        <v>598</v>
      </c>
      <c r="B481" s="61" t="s">
        <v>99</v>
      </c>
      <c r="C481" s="89" t="s">
        <v>17</v>
      </c>
      <c r="D481" s="88">
        <v>29</v>
      </c>
      <c r="E481" s="132"/>
      <c r="F481" s="47">
        <f t="shared" si="33"/>
        <v>0</v>
      </c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s="55" customFormat="1" ht="18" customHeight="1" outlineLevel="1" x14ac:dyDescent="0.2">
      <c r="A482" s="48" t="s">
        <v>599</v>
      </c>
      <c r="B482" s="61" t="s">
        <v>101</v>
      </c>
      <c r="C482" s="89" t="s">
        <v>17</v>
      </c>
      <c r="D482" s="88">
        <v>29</v>
      </c>
      <c r="E482" s="132"/>
      <c r="F482" s="47">
        <f t="shared" si="33"/>
        <v>0</v>
      </c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s="55" customFormat="1" ht="18" customHeight="1" outlineLevel="1" x14ac:dyDescent="0.2">
      <c r="A483" s="48" t="s">
        <v>600</v>
      </c>
      <c r="B483" s="61" t="s">
        <v>529</v>
      </c>
      <c r="C483" s="89" t="s">
        <v>17</v>
      </c>
      <c r="D483" s="88">
        <v>29</v>
      </c>
      <c r="E483" s="132"/>
      <c r="F483" s="47">
        <f t="shared" si="33"/>
        <v>0</v>
      </c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s="55" customFormat="1" ht="18" customHeight="1" outlineLevel="1" x14ac:dyDescent="0.2">
      <c r="A484" s="48" t="s">
        <v>601</v>
      </c>
      <c r="B484" s="61" t="s">
        <v>530</v>
      </c>
      <c r="C484" s="89" t="s">
        <v>17</v>
      </c>
      <c r="D484" s="88">
        <v>29</v>
      </c>
      <c r="E484" s="132"/>
      <c r="F484" s="47">
        <f t="shared" si="33"/>
        <v>0</v>
      </c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s="55" customFormat="1" ht="18" customHeight="1" outlineLevel="1" x14ac:dyDescent="0.2">
      <c r="A485" s="48" t="s">
        <v>602</v>
      </c>
      <c r="B485" s="61" t="s">
        <v>531</v>
      </c>
      <c r="C485" s="89" t="s">
        <v>17</v>
      </c>
      <c r="D485" s="88">
        <v>29</v>
      </c>
      <c r="E485" s="132"/>
      <c r="F485" s="47">
        <f t="shared" si="33"/>
        <v>0</v>
      </c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s="55" customFormat="1" ht="18" customHeight="1" outlineLevel="1" x14ac:dyDescent="0.2">
      <c r="A486" s="48" t="s">
        <v>329</v>
      </c>
      <c r="B486" s="61" t="s">
        <v>532</v>
      </c>
      <c r="C486" s="89" t="s">
        <v>17</v>
      </c>
      <c r="D486" s="88">
        <v>29</v>
      </c>
      <c r="E486" s="132"/>
      <c r="F486" s="47">
        <f t="shared" si="33"/>
        <v>0</v>
      </c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s="55" customFormat="1" ht="18" customHeight="1" outlineLevel="1" x14ac:dyDescent="0.2">
      <c r="A487" s="48" t="s">
        <v>330</v>
      </c>
      <c r="B487" s="61" t="s">
        <v>533</v>
      </c>
      <c r="C487" s="89" t="s">
        <v>17</v>
      </c>
      <c r="D487" s="88">
        <v>29</v>
      </c>
      <c r="E487" s="132"/>
      <c r="F487" s="47">
        <f t="shared" si="33"/>
        <v>0</v>
      </c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s="55" customFormat="1" ht="18" customHeight="1" outlineLevel="1" x14ac:dyDescent="0.2">
      <c r="A488" s="48" t="s">
        <v>331</v>
      </c>
      <c r="B488" s="61" t="s">
        <v>351</v>
      </c>
      <c r="C488" s="94" t="s">
        <v>17</v>
      </c>
      <c r="D488" s="88">
        <v>89</v>
      </c>
      <c r="E488" s="132"/>
      <c r="F488" s="47">
        <f t="shared" si="33"/>
        <v>0</v>
      </c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s="55" customFormat="1" ht="18" customHeight="1" outlineLevel="1" x14ac:dyDescent="0.2">
      <c r="A489" s="48" t="s">
        <v>332</v>
      </c>
      <c r="B489" s="61" t="s">
        <v>56</v>
      </c>
      <c r="C489" s="89" t="s">
        <v>17</v>
      </c>
      <c r="D489" s="96">
        <v>104</v>
      </c>
      <c r="E489" s="132"/>
      <c r="F489" s="47">
        <f t="shared" si="33"/>
        <v>0</v>
      </c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s="55" customFormat="1" ht="18" customHeight="1" outlineLevel="1" x14ac:dyDescent="0.2">
      <c r="A490" s="48" t="s">
        <v>333</v>
      </c>
      <c r="B490" s="56" t="s">
        <v>190</v>
      </c>
      <c r="C490" s="94" t="s">
        <v>17</v>
      </c>
      <c r="D490" s="96">
        <v>81</v>
      </c>
      <c r="E490" s="132"/>
      <c r="F490" s="47">
        <f t="shared" si="33"/>
        <v>0</v>
      </c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s="55" customFormat="1" ht="18" customHeight="1" outlineLevel="1" x14ac:dyDescent="0.2">
      <c r="A491" s="48" t="s">
        <v>334</v>
      </c>
      <c r="B491" s="56" t="s">
        <v>60</v>
      </c>
      <c r="C491" s="94" t="s">
        <v>17</v>
      </c>
      <c r="D491" s="96">
        <v>38</v>
      </c>
      <c r="E491" s="132"/>
      <c r="F491" s="47">
        <f t="shared" si="33"/>
        <v>0</v>
      </c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s="55" customFormat="1" ht="18" customHeight="1" outlineLevel="1" x14ac:dyDescent="0.2">
      <c r="A492" s="48" t="s">
        <v>335</v>
      </c>
      <c r="B492" s="61" t="s">
        <v>62</v>
      </c>
      <c r="C492" s="89" t="s">
        <v>17</v>
      </c>
      <c r="D492" s="88">
        <v>124</v>
      </c>
      <c r="E492" s="132"/>
      <c r="F492" s="47">
        <f t="shared" si="33"/>
        <v>0</v>
      </c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s="55" customFormat="1" ht="18" customHeight="1" outlineLevel="1" x14ac:dyDescent="0.2">
      <c r="A493" s="48" t="s">
        <v>336</v>
      </c>
      <c r="B493" s="65" t="s">
        <v>603</v>
      </c>
      <c r="C493" s="89" t="s">
        <v>17</v>
      </c>
      <c r="D493" s="96">
        <v>50</v>
      </c>
      <c r="E493" s="132"/>
      <c r="F493" s="47">
        <f t="shared" si="33"/>
        <v>0</v>
      </c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s="55" customFormat="1" ht="18" customHeight="1" outlineLevel="1" x14ac:dyDescent="0.2">
      <c r="A494" s="48" t="s">
        <v>337</v>
      </c>
      <c r="B494" s="61" t="s">
        <v>16</v>
      </c>
      <c r="C494" s="89" t="s">
        <v>17</v>
      </c>
      <c r="D494" s="96">
        <v>223</v>
      </c>
      <c r="E494" s="132"/>
      <c r="F494" s="47">
        <f t="shared" si="33"/>
        <v>0</v>
      </c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s="55" customFormat="1" ht="18" customHeight="1" outlineLevel="1" x14ac:dyDescent="0.2">
      <c r="A495" s="48" t="s">
        <v>338</v>
      </c>
      <c r="B495" s="65" t="s">
        <v>512</v>
      </c>
      <c r="C495" s="94" t="s">
        <v>17</v>
      </c>
      <c r="D495" s="88">
        <v>29</v>
      </c>
      <c r="E495" s="132"/>
      <c r="F495" s="47">
        <f t="shared" si="33"/>
        <v>0</v>
      </c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s="55" customFormat="1" ht="18" customHeight="1" outlineLevel="1" x14ac:dyDescent="0.2">
      <c r="A496" s="48" t="s">
        <v>339</v>
      </c>
      <c r="B496" s="61" t="s">
        <v>64</v>
      </c>
      <c r="C496" s="94" t="s">
        <v>17</v>
      </c>
      <c r="D496" s="88">
        <v>54</v>
      </c>
      <c r="E496" s="132"/>
      <c r="F496" s="47">
        <f t="shared" si="33"/>
        <v>0</v>
      </c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s="55" customFormat="1" ht="18" customHeight="1" outlineLevel="1" x14ac:dyDescent="0.2">
      <c r="A497" s="48" t="s">
        <v>341</v>
      </c>
      <c r="B497" s="61" t="s">
        <v>66</v>
      </c>
      <c r="C497" s="94" t="s">
        <v>17</v>
      </c>
      <c r="D497" s="88">
        <v>104</v>
      </c>
      <c r="E497" s="132"/>
      <c r="F497" s="47">
        <f t="shared" si="33"/>
        <v>0</v>
      </c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s="55" customFormat="1" ht="18" customHeight="1" outlineLevel="1" x14ac:dyDescent="0.2">
      <c r="A498" s="48" t="s">
        <v>342</v>
      </c>
      <c r="B498" s="67" t="s">
        <v>523</v>
      </c>
      <c r="C498" s="94" t="s">
        <v>17</v>
      </c>
      <c r="D498" s="88">
        <v>89</v>
      </c>
      <c r="E498" s="132"/>
      <c r="F498" s="47">
        <f t="shared" si="33"/>
        <v>0</v>
      </c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s="55" customFormat="1" ht="18" customHeight="1" outlineLevel="1" x14ac:dyDescent="0.2">
      <c r="A499" s="48" t="s">
        <v>344</v>
      </c>
      <c r="B499" s="61" t="s">
        <v>68</v>
      </c>
      <c r="C499" s="94" t="s">
        <v>17</v>
      </c>
      <c r="D499" s="88">
        <v>174</v>
      </c>
      <c r="E499" s="132"/>
      <c r="F499" s="47">
        <f t="shared" si="33"/>
        <v>0</v>
      </c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s="55" customFormat="1" ht="18" customHeight="1" outlineLevel="1" x14ac:dyDescent="0.2">
      <c r="A500" s="48" t="s">
        <v>345</v>
      </c>
      <c r="B500" s="61" t="s">
        <v>313</v>
      </c>
      <c r="C500" s="89" t="s">
        <v>17</v>
      </c>
      <c r="D500" s="96">
        <v>139</v>
      </c>
      <c r="E500" s="132"/>
      <c r="F500" s="47">
        <f t="shared" si="33"/>
        <v>0</v>
      </c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s="55" customFormat="1" ht="18" customHeight="1" outlineLevel="1" x14ac:dyDescent="0.2">
      <c r="A501" s="48" t="s">
        <v>346</v>
      </c>
      <c r="B501" s="61" t="s">
        <v>73</v>
      </c>
      <c r="C501" s="89" t="s">
        <v>17</v>
      </c>
      <c r="D501" s="96">
        <v>377</v>
      </c>
      <c r="E501" s="132"/>
      <c r="F501" s="47">
        <f t="shared" si="33"/>
        <v>0</v>
      </c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s="55" customFormat="1" ht="18" customHeight="1" outlineLevel="1" x14ac:dyDescent="0.2">
      <c r="A502" s="48" t="s">
        <v>347</v>
      </c>
      <c r="B502" s="67" t="s">
        <v>75</v>
      </c>
      <c r="C502" s="94" t="s">
        <v>17</v>
      </c>
      <c r="D502" s="88">
        <v>332</v>
      </c>
      <c r="E502" s="132"/>
      <c r="F502" s="47">
        <f t="shared" si="33"/>
        <v>0</v>
      </c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s="55" customFormat="1" ht="18" customHeight="1" outlineLevel="1" x14ac:dyDescent="0.2">
      <c r="A503" s="48" t="s">
        <v>348</v>
      </c>
      <c r="B503" s="56" t="s">
        <v>23</v>
      </c>
      <c r="C503" s="94" t="s">
        <v>17</v>
      </c>
      <c r="D503" s="88">
        <v>222</v>
      </c>
      <c r="E503" s="132"/>
      <c r="F503" s="47">
        <f t="shared" si="33"/>
        <v>0</v>
      </c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s="55" customFormat="1" ht="18" customHeight="1" outlineLevel="1" x14ac:dyDescent="0.2">
      <c r="A504" s="48" t="s">
        <v>350</v>
      </c>
      <c r="B504" s="65" t="s">
        <v>43</v>
      </c>
      <c r="C504" s="89" t="s">
        <v>26</v>
      </c>
      <c r="D504" s="94">
        <v>200</v>
      </c>
      <c r="E504" s="132"/>
      <c r="F504" s="47">
        <f t="shared" si="33"/>
        <v>0</v>
      </c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s="55" customFormat="1" ht="18" customHeight="1" outlineLevel="1" x14ac:dyDescent="0.2">
      <c r="A505" s="48" t="s">
        <v>352</v>
      </c>
      <c r="B505" s="61" t="s">
        <v>45</v>
      </c>
      <c r="C505" s="89" t="s">
        <v>26</v>
      </c>
      <c r="D505" s="94">
        <v>200</v>
      </c>
      <c r="E505" s="132"/>
      <c r="F505" s="47">
        <f t="shared" si="33"/>
        <v>0</v>
      </c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s="55" customFormat="1" ht="18" customHeight="1" outlineLevel="1" x14ac:dyDescent="0.2">
      <c r="A506" s="48" t="s">
        <v>353</v>
      </c>
      <c r="B506" s="61" t="s">
        <v>40</v>
      </c>
      <c r="C506" s="89" t="s">
        <v>26</v>
      </c>
      <c r="D506" s="94">
        <v>700</v>
      </c>
      <c r="E506" s="132"/>
      <c r="F506" s="47">
        <f t="shared" si="33"/>
        <v>0</v>
      </c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s="55" customFormat="1" ht="18" customHeight="1" outlineLevel="1" x14ac:dyDescent="0.2">
      <c r="A507" s="48" t="s">
        <v>354</v>
      </c>
      <c r="B507" s="61" t="s">
        <v>364</v>
      </c>
      <c r="C507" s="89" t="s">
        <v>26</v>
      </c>
      <c r="D507" s="94">
        <v>500</v>
      </c>
      <c r="E507" s="132"/>
      <c r="F507" s="47">
        <f t="shared" si="33"/>
        <v>0</v>
      </c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s="55" customFormat="1" ht="18" customHeight="1" outlineLevel="1" x14ac:dyDescent="0.2">
      <c r="A508" s="48" t="s">
        <v>355</v>
      </c>
      <c r="B508" s="65" t="s">
        <v>356</v>
      </c>
      <c r="C508" s="89" t="s">
        <v>26</v>
      </c>
      <c r="D508" s="94">
        <v>10</v>
      </c>
      <c r="E508" s="132"/>
      <c r="F508" s="47">
        <f t="shared" si="33"/>
        <v>0</v>
      </c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s="55" customFormat="1" ht="18" customHeight="1" outlineLevel="1" x14ac:dyDescent="0.2">
      <c r="A509" s="48" t="s">
        <v>357</v>
      </c>
      <c r="B509" s="56" t="s">
        <v>604</v>
      </c>
      <c r="C509" s="89" t="s">
        <v>26</v>
      </c>
      <c r="D509" s="94">
        <v>10</v>
      </c>
      <c r="E509" s="132"/>
      <c r="F509" s="47">
        <f t="shared" si="33"/>
        <v>0</v>
      </c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s="55" customFormat="1" ht="18" customHeight="1" outlineLevel="1" x14ac:dyDescent="0.2">
      <c r="A510" s="48" t="s">
        <v>359</v>
      </c>
      <c r="B510" s="69" t="s">
        <v>47</v>
      </c>
      <c r="C510" s="90" t="s">
        <v>26</v>
      </c>
      <c r="D510" s="91">
        <v>1200</v>
      </c>
      <c r="E510" s="132"/>
      <c r="F510" s="47">
        <f t="shared" si="33"/>
        <v>0</v>
      </c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s="55" customFormat="1" ht="18" customHeight="1" x14ac:dyDescent="0.2">
      <c r="A511" s="46" t="s">
        <v>365</v>
      </c>
      <c r="B511" s="64" t="s">
        <v>366</v>
      </c>
      <c r="C511" s="103"/>
      <c r="D511" s="103"/>
      <c r="E511" s="52" t="s">
        <v>14</v>
      </c>
      <c r="F511" s="126">
        <f>SUM(F512:F539)</f>
        <v>0</v>
      </c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s="55" customFormat="1" ht="18" customHeight="1" outlineLevel="1" x14ac:dyDescent="0.2">
      <c r="A512" s="48" t="s">
        <v>367</v>
      </c>
      <c r="B512" s="63" t="s">
        <v>368</v>
      </c>
      <c r="C512" s="95" t="s">
        <v>53</v>
      </c>
      <c r="D512" s="95">
        <v>1</v>
      </c>
      <c r="E512" s="132"/>
      <c r="F512" s="118">
        <f>$D512*E512</f>
        <v>0</v>
      </c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s="55" customFormat="1" ht="18" customHeight="1" outlineLevel="1" x14ac:dyDescent="0.2">
      <c r="A513" s="46"/>
      <c r="B513" s="78" t="s">
        <v>369</v>
      </c>
      <c r="C513" s="103"/>
      <c r="D513" s="103"/>
      <c r="E513" s="52"/>
      <c r="F513" s="47" t="s">
        <v>14</v>
      </c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s="55" customFormat="1" ht="18" customHeight="1" outlineLevel="1" x14ac:dyDescent="0.2">
      <c r="A514" s="48" t="s">
        <v>370</v>
      </c>
      <c r="B514" s="79" t="s">
        <v>371</v>
      </c>
      <c r="C514" s="103" t="s">
        <v>26</v>
      </c>
      <c r="D514" s="103">
        <v>6</v>
      </c>
      <c r="E514" s="132"/>
      <c r="F514" s="47">
        <f t="shared" ref="F514:F517" si="34">$D514*E514</f>
        <v>0</v>
      </c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s="55" customFormat="1" ht="18" customHeight="1" outlineLevel="1" x14ac:dyDescent="0.2">
      <c r="A515" s="48" t="s">
        <v>372</v>
      </c>
      <c r="B515" s="58" t="s">
        <v>373</v>
      </c>
      <c r="C515" s="105" t="s">
        <v>26</v>
      </c>
      <c r="D515" s="103">
        <v>6</v>
      </c>
      <c r="E515" s="132"/>
      <c r="F515" s="47">
        <f t="shared" si="34"/>
        <v>0</v>
      </c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s="55" customFormat="1" ht="18" customHeight="1" outlineLevel="1" x14ac:dyDescent="0.2">
      <c r="A516" s="48" t="s">
        <v>374</v>
      </c>
      <c r="B516" s="80" t="s">
        <v>375</v>
      </c>
      <c r="C516" s="93" t="s">
        <v>17</v>
      </c>
      <c r="D516" s="104">
        <v>8</v>
      </c>
      <c r="E516" s="132"/>
      <c r="F516" s="47">
        <f t="shared" si="34"/>
        <v>0</v>
      </c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s="55" customFormat="1" ht="18" customHeight="1" outlineLevel="1" x14ac:dyDescent="0.2">
      <c r="A517" s="48" t="s">
        <v>376</v>
      </c>
      <c r="B517" s="61" t="s">
        <v>377</v>
      </c>
      <c r="C517" s="89" t="s">
        <v>31</v>
      </c>
      <c r="D517" s="94">
        <v>2</v>
      </c>
      <c r="E517" s="132"/>
      <c r="F517" s="47">
        <f t="shared" si="34"/>
        <v>0</v>
      </c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s="55" customFormat="1" ht="18" customHeight="1" outlineLevel="1" x14ac:dyDescent="0.2">
      <c r="A518" s="48" t="s">
        <v>14</v>
      </c>
      <c r="B518" s="64" t="s">
        <v>378</v>
      </c>
      <c r="C518" s="103"/>
      <c r="D518" s="103"/>
      <c r="E518" s="52"/>
      <c r="F518" s="47" t="s">
        <v>14</v>
      </c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s="55" customFormat="1" ht="18" customHeight="1" outlineLevel="1" x14ac:dyDescent="0.2">
      <c r="A519" s="48" t="s">
        <v>379</v>
      </c>
      <c r="B519" s="61" t="s">
        <v>313</v>
      </c>
      <c r="C519" s="89" t="s">
        <v>17</v>
      </c>
      <c r="D519" s="96">
        <v>14</v>
      </c>
      <c r="E519" s="132"/>
      <c r="F519" s="47">
        <f t="shared" ref="F519:F527" si="35">$D519*E519</f>
        <v>0</v>
      </c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s="55" customFormat="1" ht="18" customHeight="1" outlineLevel="1" x14ac:dyDescent="0.2">
      <c r="A520" s="48" t="s">
        <v>379</v>
      </c>
      <c r="B520" s="67" t="s">
        <v>75</v>
      </c>
      <c r="C520" s="94" t="s">
        <v>17</v>
      </c>
      <c r="D520" s="88">
        <v>109</v>
      </c>
      <c r="E520" s="132"/>
      <c r="F520" s="47">
        <f t="shared" si="35"/>
        <v>0</v>
      </c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s="55" customFormat="1" ht="18" customHeight="1" outlineLevel="1" x14ac:dyDescent="0.2">
      <c r="A521" s="48" t="s">
        <v>380</v>
      </c>
      <c r="B521" s="61" t="s">
        <v>23</v>
      </c>
      <c r="C521" s="89" t="s">
        <v>17</v>
      </c>
      <c r="D521" s="88">
        <v>283</v>
      </c>
      <c r="E521" s="132"/>
      <c r="F521" s="47">
        <f t="shared" si="35"/>
        <v>0</v>
      </c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s="55" customFormat="1" ht="18" customHeight="1" outlineLevel="1" x14ac:dyDescent="0.2">
      <c r="A522" s="48" t="s">
        <v>381</v>
      </c>
      <c r="B522" s="56" t="s">
        <v>605</v>
      </c>
      <c r="C522" s="94" t="s">
        <v>17</v>
      </c>
      <c r="D522" s="88">
        <v>21</v>
      </c>
      <c r="E522" s="132"/>
      <c r="F522" s="47">
        <f t="shared" si="35"/>
        <v>0</v>
      </c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s="55" customFormat="1" ht="18" customHeight="1" outlineLevel="1" x14ac:dyDescent="0.2">
      <c r="A523" s="48" t="s">
        <v>382</v>
      </c>
      <c r="B523" s="61" t="s">
        <v>16</v>
      </c>
      <c r="C523" s="89" t="s">
        <v>17</v>
      </c>
      <c r="D523" s="88">
        <v>12</v>
      </c>
      <c r="E523" s="132"/>
      <c r="F523" s="47">
        <f t="shared" si="35"/>
        <v>0</v>
      </c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s="55" customFormat="1" ht="18" customHeight="1" outlineLevel="1" x14ac:dyDescent="0.2">
      <c r="A524" s="48" t="s">
        <v>383</v>
      </c>
      <c r="B524" s="59" t="s">
        <v>606</v>
      </c>
      <c r="C524" s="115" t="s">
        <v>17</v>
      </c>
      <c r="D524" s="102">
        <v>100</v>
      </c>
      <c r="E524" s="132"/>
      <c r="F524" s="47">
        <f t="shared" si="35"/>
        <v>0</v>
      </c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s="55" customFormat="1" ht="18" customHeight="1" outlineLevel="1" x14ac:dyDescent="0.2">
      <c r="A525" s="48" t="s">
        <v>384</v>
      </c>
      <c r="B525" s="65" t="s">
        <v>43</v>
      </c>
      <c r="C525" s="94" t="s">
        <v>26</v>
      </c>
      <c r="D525" s="94" t="s">
        <v>607</v>
      </c>
      <c r="E525" s="132"/>
      <c r="F525" s="47">
        <f t="shared" si="35"/>
        <v>0</v>
      </c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s="55" customFormat="1" ht="18" customHeight="1" outlineLevel="1" x14ac:dyDescent="0.2">
      <c r="A526" s="48" t="s">
        <v>385</v>
      </c>
      <c r="B526" s="61" t="s">
        <v>45</v>
      </c>
      <c r="C526" s="89" t="s">
        <v>31</v>
      </c>
      <c r="D526" s="94" t="s">
        <v>607</v>
      </c>
      <c r="E526" s="132"/>
      <c r="F526" s="47">
        <f t="shared" si="35"/>
        <v>0</v>
      </c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s="55" customFormat="1" ht="18" customHeight="1" outlineLevel="1" x14ac:dyDescent="0.2">
      <c r="A527" s="48" t="s">
        <v>386</v>
      </c>
      <c r="B527" s="61" t="s">
        <v>40</v>
      </c>
      <c r="C527" s="89" t="s">
        <v>31</v>
      </c>
      <c r="D527" s="94" t="s">
        <v>608</v>
      </c>
      <c r="E527" s="132"/>
      <c r="F527" s="47">
        <f t="shared" si="35"/>
        <v>0</v>
      </c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s="55" customFormat="1" ht="18" customHeight="1" outlineLevel="1" x14ac:dyDescent="0.2">
      <c r="A528" s="46" t="s">
        <v>14</v>
      </c>
      <c r="B528" s="64" t="s">
        <v>389</v>
      </c>
      <c r="C528" s="103"/>
      <c r="D528" s="103"/>
      <c r="E528" s="52"/>
      <c r="F528" s="47" t="s">
        <v>14</v>
      </c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s="55" customFormat="1" ht="18" customHeight="1" outlineLevel="1" x14ac:dyDescent="0.2">
      <c r="A529" s="48" t="s">
        <v>609</v>
      </c>
      <c r="B529" s="65" t="s">
        <v>391</v>
      </c>
      <c r="C529" s="89" t="s">
        <v>26</v>
      </c>
      <c r="D529" s="89" t="s">
        <v>610</v>
      </c>
      <c r="E529" s="132"/>
      <c r="F529" s="47">
        <f t="shared" ref="F529:F534" si="36">$D529*E529</f>
        <v>0</v>
      </c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s="55" customFormat="1" ht="18" customHeight="1" outlineLevel="1" x14ac:dyDescent="0.2">
      <c r="A530" s="48" t="s">
        <v>390</v>
      </c>
      <c r="B530" s="56" t="s">
        <v>394</v>
      </c>
      <c r="C530" s="89" t="s">
        <v>26</v>
      </c>
      <c r="D530" s="89" t="s">
        <v>610</v>
      </c>
      <c r="E530" s="132"/>
      <c r="F530" s="47">
        <f t="shared" si="36"/>
        <v>0</v>
      </c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s="55" customFormat="1" ht="18" customHeight="1" outlineLevel="1" x14ac:dyDescent="0.2">
      <c r="A531" s="48" t="s">
        <v>393</v>
      </c>
      <c r="B531" s="61" t="s">
        <v>397</v>
      </c>
      <c r="C531" s="89" t="s">
        <v>31</v>
      </c>
      <c r="D531" s="89" t="s">
        <v>610</v>
      </c>
      <c r="E531" s="132"/>
      <c r="F531" s="47">
        <f t="shared" si="36"/>
        <v>0</v>
      </c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s="55" customFormat="1" ht="18" customHeight="1" outlineLevel="1" x14ac:dyDescent="0.2">
      <c r="A532" s="48" t="s">
        <v>396</v>
      </c>
      <c r="B532" s="67" t="s">
        <v>81</v>
      </c>
      <c r="C532" s="94" t="s">
        <v>26</v>
      </c>
      <c r="D532" s="89" t="s">
        <v>573</v>
      </c>
      <c r="E532" s="132"/>
      <c r="F532" s="47">
        <f t="shared" si="36"/>
        <v>0</v>
      </c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s="55" customFormat="1" ht="18" customHeight="1" outlineLevel="1" x14ac:dyDescent="0.2">
      <c r="A533" s="48" t="s">
        <v>398</v>
      </c>
      <c r="B533" s="56" t="s">
        <v>28</v>
      </c>
      <c r="C533" s="94" t="s">
        <v>26</v>
      </c>
      <c r="D533" s="89" t="s">
        <v>611</v>
      </c>
      <c r="E533" s="132"/>
      <c r="F533" s="47">
        <f t="shared" si="36"/>
        <v>0</v>
      </c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s="55" customFormat="1" ht="18" customHeight="1" outlineLevel="1" x14ac:dyDescent="0.2">
      <c r="A534" s="48" t="s">
        <v>399</v>
      </c>
      <c r="B534" s="80" t="s">
        <v>401</v>
      </c>
      <c r="C534" s="92" t="s">
        <v>26</v>
      </c>
      <c r="D534" s="92">
        <v>1</v>
      </c>
      <c r="E534" s="132"/>
      <c r="F534" s="47">
        <f t="shared" si="36"/>
        <v>0</v>
      </c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s="55" customFormat="1" ht="18" customHeight="1" outlineLevel="1" x14ac:dyDescent="0.2">
      <c r="A535" s="46" t="s">
        <v>14</v>
      </c>
      <c r="B535" s="81" t="s">
        <v>402</v>
      </c>
      <c r="C535" s="103"/>
      <c r="D535" s="103"/>
      <c r="E535" s="50"/>
      <c r="F535" s="47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s="55" customFormat="1" ht="18" customHeight="1" outlineLevel="1" x14ac:dyDescent="0.2">
      <c r="A536" s="48" t="s">
        <v>400</v>
      </c>
      <c r="B536" s="59" t="s">
        <v>403</v>
      </c>
      <c r="C536" s="103" t="s">
        <v>26</v>
      </c>
      <c r="D536" s="103">
        <v>8</v>
      </c>
      <c r="E536" s="132"/>
      <c r="F536" s="47">
        <f t="shared" ref="F536:F537" si="37">$D536*E536</f>
        <v>0</v>
      </c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s="55" customFormat="1" ht="18" customHeight="1" outlineLevel="1" x14ac:dyDescent="0.2">
      <c r="A537" s="48" t="s">
        <v>404</v>
      </c>
      <c r="B537" s="60" t="s">
        <v>405</v>
      </c>
      <c r="C537" s="90" t="s">
        <v>26</v>
      </c>
      <c r="D537" s="91">
        <v>8</v>
      </c>
      <c r="E537" s="132"/>
      <c r="F537" s="47">
        <f t="shared" si="37"/>
        <v>0</v>
      </c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s="55" customFormat="1" ht="18" customHeight="1" outlineLevel="1" x14ac:dyDescent="0.2">
      <c r="A538" s="16" t="s">
        <v>14</v>
      </c>
      <c r="B538" s="64" t="s">
        <v>406</v>
      </c>
      <c r="C538" s="93"/>
      <c r="D538" s="93"/>
      <c r="E538" s="53"/>
      <c r="F538" s="17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s="55" customFormat="1" ht="18" customHeight="1" outlineLevel="1" x14ac:dyDescent="0.2">
      <c r="A539" s="13" t="s">
        <v>407</v>
      </c>
      <c r="B539" s="77" t="s">
        <v>408</v>
      </c>
      <c r="C539" s="103" t="s">
        <v>26</v>
      </c>
      <c r="D539" s="103">
        <v>7</v>
      </c>
      <c r="E539" s="132"/>
      <c r="F539" s="47">
        <f>$D539*E539</f>
        <v>0</v>
      </c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s="55" customFormat="1" ht="18" customHeight="1" x14ac:dyDescent="0.2">
      <c r="A540" s="16">
        <v>7</v>
      </c>
      <c r="B540" s="62" t="s">
        <v>409</v>
      </c>
      <c r="C540" s="103"/>
      <c r="D540" s="103"/>
      <c r="E540" s="53"/>
      <c r="F540" s="127">
        <f>SUM(F541:F561)</f>
        <v>0</v>
      </c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s="55" customFormat="1" ht="18" customHeight="1" outlineLevel="1" x14ac:dyDescent="0.2">
      <c r="A541" s="48" t="s">
        <v>410</v>
      </c>
      <c r="B541" s="63" t="s">
        <v>411</v>
      </c>
      <c r="C541" s="95" t="s">
        <v>53</v>
      </c>
      <c r="D541" s="95">
        <v>1</v>
      </c>
      <c r="E541" s="132"/>
      <c r="F541" s="118">
        <f>$D541*E541</f>
        <v>0</v>
      </c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s="55" customFormat="1" ht="18" customHeight="1" outlineLevel="1" x14ac:dyDescent="0.2">
      <c r="A542" s="19" t="s">
        <v>14</v>
      </c>
      <c r="B542" s="78" t="s">
        <v>412</v>
      </c>
      <c r="C542" s="103"/>
      <c r="D542" s="103"/>
      <c r="E542" s="53"/>
      <c r="F542" s="17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s="55" customFormat="1" ht="18" customHeight="1" outlineLevel="1" x14ac:dyDescent="0.2">
      <c r="A543" s="19" t="s">
        <v>413</v>
      </c>
      <c r="B543" s="79" t="s">
        <v>414</v>
      </c>
      <c r="C543" s="103" t="s">
        <v>26</v>
      </c>
      <c r="D543" s="103">
        <v>15</v>
      </c>
      <c r="E543" s="132"/>
      <c r="F543" s="47">
        <f t="shared" ref="F543:F550" si="38">$D543*E543</f>
        <v>0</v>
      </c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s="55" customFormat="1" ht="18" customHeight="1" outlineLevel="1" x14ac:dyDescent="0.2">
      <c r="A544" s="19" t="s">
        <v>415</v>
      </c>
      <c r="B544" s="79" t="s">
        <v>612</v>
      </c>
      <c r="C544" s="103" t="s">
        <v>26</v>
      </c>
      <c r="D544" s="103">
        <v>15</v>
      </c>
      <c r="E544" s="132"/>
      <c r="F544" s="47">
        <f t="shared" si="38"/>
        <v>0</v>
      </c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s="55" customFormat="1" ht="18" customHeight="1" outlineLevel="1" x14ac:dyDescent="0.2">
      <c r="A545" s="19" t="s">
        <v>417</v>
      </c>
      <c r="B545" s="79" t="s">
        <v>418</v>
      </c>
      <c r="C545" s="103" t="s">
        <v>26</v>
      </c>
      <c r="D545" s="103">
        <v>30</v>
      </c>
      <c r="E545" s="132"/>
      <c r="F545" s="47">
        <f t="shared" si="38"/>
        <v>0</v>
      </c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s="55" customFormat="1" ht="18" customHeight="1" outlineLevel="1" x14ac:dyDescent="0.2">
      <c r="A546" s="19" t="s">
        <v>419</v>
      </c>
      <c r="B546" s="79" t="s">
        <v>371</v>
      </c>
      <c r="C546" s="103" t="s">
        <v>26</v>
      </c>
      <c r="D546" s="103">
        <v>30</v>
      </c>
      <c r="E546" s="132"/>
      <c r="F546" s="47">
        <f t="shared" si="38"/>
        <v>0</v>
      </c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s="55" customFormat="1" ht="18" customHeight="1" outlineLevel="1" x14ac:dyDescent="0.2">
      <c r="A547" s="19" t="s">
        <v>420</v>
      </c>
      <c r="B547" s="80" t="s">
        <v>421</v>
      </c>
      <c r="C547" s="103" t="s">
        <v>26</v>
      </c>
      <c r="D547" s="103">
        <v>30</v>
      </c>
      <c r="E547" s="132"/>
      <c r="F547" s="47">
        <f t="shared" si="38"/>
        <v>0</v>
      </c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s="55" customFormat="1" ht="18" customHeight="1" outlineLevel="1" x14ac:dyDescent="0.2">
      <c r="A548" s="19" t="s">
        <v>422</v>
      </c>
      <c r="B548" s="58" t="s">
        <v>373</v>
      </c>
      <c r="C548" s="90" t="s">
        <v>31</v>
      </c>
      <c r="D548" s="103">
        <v>90</v>
      </c>
      <c r="E548" s="132"/>
      <c r="F548" s="47">
        <f t="shared" si="38"/>
        <v>0</v>
      </c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s="55" customFormat="1" ht="18" customHeight="1" outlineLevel="1" x14ac:dyDescent="0.2">
      <c r="A549" s="19" t="s">
        <v>423</v>
      </c>
      <c r="B549" s="61" t="s">
        <v>377</v>
      </c>
      <c r="C549" s="92" t="s">
        <v>26</v>
      </c>
      <c r="D549" s="103">
        <v>30</v>
      </c>
      <c r="E549" s="132"/>
      <c r="F549" s="47">
        <f t="shared" si="38"/>
        <v>0</v>
      </c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s="55" customFormat="1" ht="18" customHeight="1" outlineLevel="1" x14ac:dyDescent="0.2">
      <c r="A550" s="19" t="s">
        <v>424</v>
      </c>
      <c r="B550" s="80" t="s">
        <v>375</v>
      </c>
      <c r="C550" s="92" t="s">
        <v>17</v>
      </c>
      <c r="D550" s="104">
        <v>128</v>
      </c>
      <c r="E550" s="132"/>
      <c r="F550" s="47">
        <f t="shared" si="38"/>
        <v>0</v>
      </c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s="55" customFormat="1" ht="18" customHeight="1" outlineLevel="1" x14ac:dyDescent="0.2">
      <c r="A551" s="19" t="s">
        <v>14</v>
      </c>
      <c r="B551" s="82" t="s">
        <v>425</v>
      </c>
      <c r="C551" s="103"/>
      <c r="D551" s="103"/>
      <c r="E551" s="53"/>
      <c r="F551" s="17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s="55" customFormat="1" ht="18" customHeight="1" outlineLevel="1" x14ac:dyDescent="0.2">
      <c r="A552" s="19" t="s">
        <v>426</v>
      </c>
      <c r="B552" s="83" t="s">
        <v>427</v>
      </c>
      <c r="C552" s="103" t="s">
        <v>26</v>
      </c>
      <c r="D552" s="103">
        <v>15</v>
      </c>
      <c r="E552" s="132"/>
      <c r="F552" s="47">
        <f t="shared" ref="F552:F554" si="39">$D552*E552</f>
        <v>0</v>
      </c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s="55" customFormat="1" ht="18" customHeight="1" outlineLevel="1" x14ac:dyDescent="0.2">
      <c r="A553" s="19" t="s">
        <v>428</v>
      </c>
      <c r="B553" s="83" t="s">
        <v>613</v>
      </c>
      <c r="C553" s="103" t="s">
        <v>26</v>
      </c>
      <c r="D553" s="103">
        <v>15</v>
      </c>
      <c r="E553" s="132"/>
      <c r="F553" s="47">
        <f t="shared" si="39"/>
        <v>0</v>
      </c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s="55" customFormat="1" ht="18" customHeight="1" outlineLevel="1" x14ac:dyDescent="0.2">
      <c r="A554" s="19" t="s">
        <v>430</v>
      </c>
      <c r="B554" s="83" t="s">
        <v>358</v>
      </c>
      <c r="C554" s="103" t="s">
        <v>26</v>
      </c>
      <c r="D554" s="103">
        <v>75</v>
      </c>
      <c r="E554" s="132"/>
      <c r="F554" s="47">
        <f t="shared" si="39"/>
        <v>0</v>
      </c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s="55" customFormat="1" ht="18" customHeight="1" outlineLevel="1" x14ac:dyDescent="0.2">
      <c r="A555" s="19"/>
      <c r="B555" s="82" t="s">
        <v>431</v>
      </c>
      <c r="C555" s="103"/>
      <c r="D555" s="103"/>
      <c r="E555" s="52" t="s">
        <v>14</v>
      </c>
      <c r="F555" s="47" t="s">
        <v>14</v>
      </c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s="55" customFormat="1" ht="18" customHeight="1" outlineLevel="1" x14ac:dyDescent="0.2">
      <c r="A556" s="19" t="s">
        <v>432</v>
      </c>
      <c r="B556" s="84" t="s">
        <v>433</v>
      </c>
      <c r="C556" s="104" t="s">
        <v>17</v>
      </c>
      <c r="D556" s="104">
        <v>2115</v>
      </c>
      <c r="E556" s="132"/>
      <c r="F556" s="47">
        <f t="shared" ref="F556:F561" si="40">$D556*E556</f>
        <v>0</v>
      </c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s="55" customFormat="1" ht="18" customHeight="1" outlineLevel="1" x14ac:dyDescent="0.2">
      <c r="A557" s="19" t="s">
        <v>434</v>
      </c>
      <c r="B557" s="65" t="s">
        <v>43</v>
      </c>
      <c r="C557" s="104" t="s">
        <v>31</v>
      </c>
      <c r="D557" s="106">
        <v>6990</v>
      </c>
      <c r="E557" s="132"/>
      <c r="F557" s="47">
        <f t="shared" si="40"/>
        <v>0</v>
      </c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s="55" customFormat="1" ht="18" customHeight="1" outlineLevel="1" x14ac:dyDescent="0.2">
      <c r="A558" s="19" t="s">
        <v>435</v>
      </c>
      <c r="B558" s="61" t="s">
        <v>45</v>
      </c>
      <c r="C558" s="104" t="s">
        <v>26</v>
      </c>
      <c r="D558" s="106">
        <v>6990</v>
      </c>
      <c r="E558" s="132"/>
      <c r="F558" s="47">
        <f t="shared" si="40"/>
        <v>0</v>
      </c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s="55" customFormat="1" ht="18" customHeight="1" outlineLevel="1" x14ac:dyDescent="0.2">
      <c r="A559" s="19" t="s">
        <v>436</v>
      </c>
      <c r="B559" s="61" t="s">
        <v>40</v>
      </c>
      <c r="C559" s="104" t="s">
        <v>26</v>
      </c>
      <c r="D559" s="106">
        <v>6645</v>
      </c>
      <c r="E559" s="132"/>
      <c r="F559" s="47">
        <f t="shared" si="40"/>
        <v>0</v>
      </c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s="55" customFormat="1" ht="18" customHeight="1" outlineLevel="1" x14ac:dyDescent="0.2">
      <c r="A560" s="19" t="s">
        <v>437</v>
      </c>
      <c r="B560" s="61" t="s">
        <v>438</v>
      </c>
      <c r="C560" s="104" t="s">
        <v>26</v>
      </c>
      <c r="D560" s="106">
        <v>300</v>
      </c>
      <c r="E560" s="132"/>
      <c r="F560" s="47">
        <f t="shared" si="40"/>
        <v>0</v>
      </c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s="55" customFormat="1" ht="18" customHeight="1" outlineLevel="1" x14ac:dyDescent="0.2">
      <c r="A561" s="19" t="s">
        <v>439</v>
      </c>
      <c r="B561" s="61" t="s">
        <v>47</v>
      </c>
      <c r="C561" s="104" t="s">
        <v>26</v>
      </c>
      <c r="D561" s="106">
        <v>300</v>
      </c>
      <c r="E561" s="132"/>
      <c r="F561" s="47">
        <f t="shared" si="40"/>
        <v>0</v>
      </c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s="55" customFormat="1" ht="18" customHeight="1" x14ac:dyDescent="0.2">
      <c r="A562" s="20" t="s">
        <v>440</v>
      </c>
      <c r="B562" s="85" t="s">
        <v>441</v>
      </c>
      <c r="C562" s="104"/>
      <c r="D562" s="104"/>
      <c r="E562" s="53"/>
      <c r="F562" s="127">
        <f>SUM(F563:F583)</f>
        <v>0</v>
      </c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s="55" customFormat="1" ht="18" customHeight="1" outlineLevel="1" x14ac:dyDescent="0.2">
      <c r="A563" s="19" t="s">
        <v>442</v>
      </c>
      <c r="B563" s="67" t="s">
        <v>23</v>
      </c>
      <c r="C563" s="94" t="s">
        <v>17</v>
      </c>
      <c r="D563" s="88">
        <v>69</v>
      </c>
      <c r="E563" s="132"/>
      <c r="F563" s="47">
        <f t="shared" ref="F563:F572" si="41">$D563*E563</f>
        <v>0</v>
      </c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s="55" customFormat="1" ht="18" customHeight="1" outlineLevel="1" x14ac:dyDescent="0.2">
      <c r="A564" s="19" t="s">
        <v>443</v>
      </c>
      <c r="B564" s="61" t="s">
        <v>73</v>
      </c>
      <c r="C564" s="89" t="s">
        <v>17</v>
      </c>
      <c r="D564" s="88">
        <v>20</v>
      </c>
      <c r="E564" s="132"/>
      <c r="F564" s="47">
        <f t="shared" si="41"/>
        <v>0</v>
      </c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s="55" customFormat="1" ht="18" customHeight="1" outlineLevel="1" x14ac:dyDescent="0.2">
      <c r="A565" s="19" t="s">
        <v>444</v>
      </c>
      <c r="B565" s="56" t="s">
        <v>75</v>
      </c>
      <c r="C565" s="94" t="s">
        <v>17</v>
      </c>
      <c r="D565" s="88">
        <v>95</v>
      </c>
      <c r="E565" s="132"/>
      <c r="F565" s="47">
        <f t="shared" si="41"/>
        <v>0</v>
      </c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s="55" customFormat="1" ht="18" customHeight="1" outlineLevel="1" x14ac:dyDescent="0.2">
      <c r="A566" s="19" t="s">
        <v>445</v>
      </c>
      <c r="B566" s="61" t="s">
        <v>313</v>
      </c>
      <c r="C566" s="89" t="s">
        <v>17</v>
      </c>
      <c r="D566" s="88">
        <v>20</v>
      </c>
      <c r="E566" s="132"/>
      <c r="F566" s="47">
        <f t="shared" si="41"/>
        <v>0</v>
      </c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s="55" customFormat="1" ht="18" customHeight="1" outlineLevel="1" x14ac:dyDescent="0.2">
      <c r="A567" s="19" t="s">
        <v>446</v>
      </c>
      <c r="B567" s="61" t="s">
        <v>43</v>
      </c>
      <c r="C567" s="102" t="s">
        <v>26</v>
      </c>
      <c r="D567" s="94" t="s">
        <v>614</v>
      </c>
      <c r="E567" s="132"/>
      <c r="F567" s="47">
        <f t="shared" si="41"/>
        <v>0</v>
      </c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s="55" customFormat="1" ht="18" customHeight="1" outlineLevel="1" x14ac:dyDescent="0.2">
      <c r="A568" s="19" t="s">
        <v>447</v>
      </c>
      <c r="B568" s="61" t="s">
        <v>45</v>
      </c>
      <c r="C568" s="89" t="s">
        <v>31</v>
      </c>
      <c r="D568" s="94" t="s">
        <v>614</v>
      </c>
      <c r="E568" s="132"/>
      <c r="F568" s="47">
        <f t="shared" si="41"/>
        <v>0</v>
      </c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s="55" customFormat="1" ht="18" customHeight="1" outlineLevel="1" x14ac:dyDescent="0.2">
      <c r="A569" s="19" t="s">
        <v>448</v>
      </c>
      <c r="B569" s="61" t="s">
        <v>40</v>
      </c>
      <c r="C569" s="89" t="s">
        <v>31</v>
      </c>
      <c r="D569" s="94" t="s">
        <v>615</v>
      </c>
      <c r="E569" s="132"/>
      <c r="F569" s="47">
        <f t="shared" si="41"/>
        <v>0</v>
      </c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s="55" customFormat="1" ht="18" customHeight="1" outlineLevel="1" x14ac:dyDescent="0.2">
      <c r="A570" s="19" t="s">
        <v>449</v>
      </c>
      <c r="B570" s="56" t="s">
        <v>28</v>
      </c>
      <c r="C570" s="94" t="s">
        <v>26</v>
      </c>
      <c r="D570" s="94" t="s">
        <v>576</v>
      </c>
      <c r="E570" s="132"/>
      <c r="F570" s="47">
        <f t="shared" si="41"/>
        <v>0</v>
      </c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s="55" customFormat="1" ht="18" customHeight="1" outlineLevel="1" x14ac:dyDescent="0.2">
      <c r="A571" s="19" t="s">
        <v>450</v>
      </c>
      <c r="B571" s="80" t="s">
        <v>405</v>
      </c>
      <c r="C571" s="93" t="s">
        <v>31</v>
      </c>
      <c r="D571" s="93">
        <v>15</v>
      </c>
      <c r="E571" s="132"/>
      <c r="F571" s="47">
        <f t="shared" si="41"/>
        <v>0</v>
      </c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s="55" customFormat="1" ht="18" customHeight="1" outlineLevel="1" x14ac:dyDescent="0.2">
      <c r="A572" s="19" t="s">
        <v>451</v>
      </c>
      <c r="B572" s="58" t="s">
        <v>47</v>
      </c>
      <c r="C572" s="90" t="s">
        <v>26</v>
      </c>
      <c r="D572" s="93">
        <v>80</v>
      </c>
      <c r="E572" s="132"/>
      <c r="F572" s="47">
        <f t="shared" si="41"/>
        <v>0</v>
      </c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s="55" customFormat="1" ht="18" customHeight="1" outlineLevel="1" x14ac:dyDescent="0.2">
      <c r="A573" s="19" t="s">
        <v>14</v>
      </c>
      <c r="B573" s="85" t="s">
        <v>453</v>
      </c>
      <c r="C573" s="104"/>
      <c r="D573" s="104"/>
      <c r="E573" s="54"/>
      <c r="F573" s="47" t="s">
        <v>14</v>
      </c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s="55" customFormat="1" ht="18" customHeight="1" outlineLevel="1" x14ac:dyDescent="0.2">
      <c r="A574" s="19" t="s">
        <v>452</v>
      </c>
      <c r="B574" s="66" t="s">
        <v>23</v>
      </c>
      <c r="C574" s="107" t="s">
        <v>17</v>
      </c>
      <c r="D574" s="104">
        <v>870</v>
      </c>
      <c r="E574" s="132"/>
      <c r="F574" s="47">
        <f t="shared" ref="F574:F583" si="42">$D574*E574</f>
        <v>0</v>
      </c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s="55" customFormat="1" ht="18" customHeight="1" outlineLevel="1" x14ac:dyDescent="0.2">
      <c r="A575" s="19" t="s">
        <v>454</v>
      </c>
      <c r="B575" s="86" t="s">
        <v>75</v>
      </c>
      <c r="C575" s="102" t="s">
        <v>17</v>
      </c>
      <c r="D575" s="104">
        <v>735</v>
      </c>
      <c r="E575" s="132"/>
      <c r="F575" s="47">
        <f t="shared" si="42"/>
        <v>0</v>
      </c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s="55" customFormat="1" ht="18" customHeight="1" outlineLevel="1" x14ac:dyDescent="0.2">
      <c r="A576" s="19" t="s">
        <v>455</v>
      </c>
      <c r="B576" s="84" t="s">
        <v>73</v>
      </c>
      <c r="C576" s="101" t="s">
        <v>17</v>
      </c>
      <c r="D576" s="104">
        <v>240</v>
      </c>
      <c r="E576" s="132"/>
      <c r="F576" s="47">
        <f t="shared" si="42"/>
        <v>0</v>
      </c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s="55" customFormat="1" ht="18" customHeight="1" outlineLevel="1" x14ac:dyDescent="0.2">
      <c r="A577" s="19" t="s">
        <v>456</v>
      </c>
      <c r="B577" s="84" t="s">
        <v>313</v>
      </c>
      <c r="C577" s="101" t="s">
        <v>17</v>
      </c>
      <c r="D577" s="104">
        <v>240</v>
      </c>
      <c r="E577" s="132"/>
      <c r="F577" s="47">
        <f t="shared" si="42"/>
        <v>0</v>
      </c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s="55" customFormat="1" ht="18" customHeight="1" outlineLevel="1" x14ac:dyDescent="0.2">
      <c r="A578" s="19" t="s">
        <v>457</v>
      </c>
      <c r="B578" s="65" t="s">
        <v>43</v>
      </c>
      <c r="C578" s="101" t="s">
        <v>31</v>
      </c>
      <c r="D578" s="106">
        <v>6885</v>
      </c>
      <c r="E578" s="132"/>
      <c r="F578" s="47">
        <f t="shared" si="42"/>
        <v>0</v>
      </c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s="55" customFormat="1" ht="18" customHeight="1" outlineLevel="1" x14ac:dyDescent="0.2">
      <c r="A579" s="19" t="s">
        <v>459</v>
      </c>
      <c r="B579" s="61" t="s">
        <v>45</v>
      </c>
      <c r="C579" s="102" t="s">
        <v>31</v>
      </c>
      <c r="D579" s="106">
        <v>6885</v>
      </c>
      <c r="E579" s="132"/>
      <c r="F579" s="47">
        <f t="shared" si="42"/>
        <v>0</v>
      </c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s="55" customFormat="1" ht="18" customHeight="1" outlineLevel="1" x14ac:dyDescent="0.2">
      <c r="A580" s="19" t="s">
        <v>460</v>
      </c>
      <c r="B580" s="61" t="s">
        <v>40</v>
      </c>
      <c r="C580" s="102" t="s">
        <v>26</v>
      </c>
      <c r="D580" s="106">
        <v>6255</v>
      </c>
      <c r="E580" s="132"/>
      <c r="F580" s="47">
        <f t="shared" si="42"/>
        <v>0</v>
      </c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s="55" customFormat="1" ht="18" customHeight="1" outlineLevel="1" x14ac:dyDescent="0.2">
      <c r="A581" s="19" t="s">
        <v>461</v>
      </c>
      <c r="B581" s="80" t="s">
        <v>405</v>
      </c>
      <c r="C581" s="102" t="s">
        <v>26</v>
      </c>
      <c r="D581" s="103">
        <v>120</v>
      </c>
      <c r="E581" s="132"/>
      <c r="F581" s="47">
        <f t="shared" si="42"/>
        <v>0</v>
      </c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s="55" customFormat="1" ht="18" customHeight="1" outlineLevel="1" x14ac:dyDescent="0.2">
      <c r="A582" s="19" t="s">
        <v>462</v>
      </c>
      <c r="B582" s="84" t="s">
        <v>28</v>
      </c>
      <c r="C582" s="102" t="s">
        <v>26</v>
      </c>
      <c r="D582" s="103">
        <v>120</v>
      </c>
      <c r="E582" s="132"/>
      <c r="F582" s="47">
        <f t="shared" si="42"/>
        <v>0</v>
      </c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s="55" customFormat="1" ht="18" customHeight="1" outlineLevel="1" x14ac:dyDescent="0.2">
      <c r="A583" s="19" t="s">
        <v>463</v>
      </c>
      <c r="B583" s="69" t="s">
        <v>47</v>
      </c>
      <c r="C583" s="108" t="s">
        <v>26</v>
      </c>
      <c r="D583" s="103">
        <v>900</v>
      </c>
      <c r="E583" s="132"/>
      <c r="F583" s="47">
        <f t="shared" si="42"/>
        <v>0</v>
      </c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s="30" customFormat="1" ht="20.25" customHeight="1" x14ac:dyDescent="0.2">
      <c r="A584" s="24"/>
      <c r="B584" s="25" t="s">
        <v>617</v>
      </c>
      <c r="C584" s="26"/>
      <c r="D584" s="26"/>
      <c r="E584" s="122"/>
      <c r="F584" s="123">
        <f>F562+F540+F393+F362+F335+F310+F297</f>
        <v>0</v>
      </c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s="30" customFormat="1" ht="30.75" customHeight="1" x14ac:dyDescent="0.2">
      <c r="A585" s="31"/>
      <c r="B585" s="32" t="s">
        <v>616</v>
      </c>
      <c r="C585" s="33"/>
      <c r="D585" s="121"/>
      <c r="E585" s="124"/>
      <c r="F585" s="125">
        <f>F584+F294</f>
        <v>0</v>
      </c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 x14ac:dyDescent="0.2">
      <c r="A586" s="16">
        <v>1</v>
      </c>
      <c r="B586" s="34" t="s">
        <v>466</v>
      </c>
      <c r="C586" s="140" t="s">
        <v>467</v>
      </c>
      <c r="D586" s="141"/>
      <c r="E586" s="142"/>
      <c r="F586" s="143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16">
        <v>2</v>
      </c>
      <c r="B587" s="34" t="s">
        <v>468</v>
      </c>
      <c r="C587" s="140" t="s">
        <v>469</v>
      </c>
      <c r="D587" s="141"/>
      <c r="E587" s="151"/>
      <c r="F587" s="152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16">
        <v>3</v>
      </c>
      <c r="B588" s="34" t="s">
        <v>470</v>
      </c>
      <c r="C588" s="140" t="s">
        <v>471</v>
      </c>
      <c r="D588" s="141"/>
      <c r="E588" s="151"/>
      <c r="F588" s="152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16">
        <v>4</v>
      </c>
      <c r="B589" s="34" t="s">
        <v>622</v>
      </c>
      <c r="C589" s="140" t="s">
        <v>469</v>
      </c>
      <c r="D589" s="141"/>
      <c r="E589" s="151"/>
      <c r="F589" s="152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16">
        <v>5</v>
      </c>
      <c r="B590" s="34" t="s">
        <v>472</v>
      </c>
      <c r="C590" s="140" t="s">
        <v>469</v>
      </c>
      <c r="D590" s="141"/>
      <c r="E590" s="151"/>
      <c r="F590" s="152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16">
        <v>6</v>
      </c>
      <c r="B591" s="34" t="s">
        <v>473</v>
      </c>
      <c r="C591" s="140" t="s">
        <v>474</v>
      </c>
      <c r="D591" s="141"/>
      <c r="E591" s="151"/>
      <c r="F591" s="152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16">
        <v>7</v>
      </c>
      <c r="B592" s="34" t="s">
        <v>475</v>
      </c>
      <c r="C592" s="140" t="s">
        <v>469</v>
      </c>
      <c r="D592" s="141"/>
      <c r="E592" s="151"/>
      <c r="F592" s="152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16">
        <v>8</v>
      </c>
      <c r="B593" s="34" t="s">
        <v>623</v>
      </c>
      <c r="C593" s="140" t="s">
        <v>476</v>
      </c>
      <c r="D593" s="141"/>
      <c r="E593" s="151"/>
      <c r="F593" s="152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16">
        <v>9</v>
      </c>
      <c r="B594" s="34" t="s">
        <v>477</v>
      </c>
      <c r="C594" s="140" t="s">
        <v>478</v>
      </c>
      <c r="D594" s="141"/>
      <c r="E594" s="151"/>
      <c r="F594" s="152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16">
        <v>10</v>
      </c>
      <c r="B595" s="34" t="s">
        <v>479</v>
      </c>
      <c r="C595" s="140" t="s">
        <v>480</v>
      </c>
      <c r="D595" s="141"/>
      <c r="E595" s="151"/>
      <c r="F595" s="152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16">
        <v>11</v>
      </c>
      <c r="B596" s="35" t="s">
        <v>481</v>
      </c>
      <c r="C596" s="140" t="s">
        <v>482</v>
      </c>
      <c r="D596" s="141"/>
      <c r="E596" s="151"/>
      <c r="F596" s="152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16">
        <v>12</v>
      </c>
      <c r="B597" s="35" t="s">
        <v>483</v>
      </c>
      <c r="C597" s="140" t="s">
        <v>484</v>
      </c>
      <c r="D597" s="141"/>
      <c r="E597" s="151"/>
      <c r="F597" s="152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16">
        <v>13</v>
      </c>
      <c r="B598" s="35" t="s">
        <v>624</v>
      </c>
      <c r="C598" s="140" t="s">
        <v>485</v>
      </c>
      <c r="D598" s="141"/>
      <c r="E598" s="151"/>
      <c r="F598" s="152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16">
        <v>14</v>
      </c>
      <c r="B599" s="35" t="s">
        <v>486</v>
      </c>
      <c r="C599" s="140" t="s">
        <v>487</v>
      </c>
      <c r="D599" s="141"/>
      <c r="E599" s="151"/>
      <c r="F599" s="152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16">
        <v>15</v>
      </c>
      <c r="B600" s="34" t="s">
        <v>488</v>
      </c>
      <c r="C600" s="140"/>
      <c r="D600" s="141"/>
      <c r="E600" s="151"/>
      <c r="F600" s="152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16">
        <v>16</v>
      </c>
      <c r="B601" s="34" t="s">
        <v>489</v>
      </c>
      <c r="C601" s="140"/>
      <c r="D601" s="141"/>
      <c r="E601" s="151"/>
      <c r="F601" s="152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16">
        <v>17</v>
      </c>
      <c r="B602" s="36" t="s">
        <v>490</v>
      </c>
      <c r="C602" s="148"/>
      <c r="D602" s="141"/>
      <c r="E602" s="151"/>
      <c r="F602" s="152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48" customHeight="1" x14ac:dyDescent="0.2">
      <c r="A603" s="16">
        <v>18</v>
      </c>
      <c r="B603" s="133" t="s">
        <v>625</v>
      </c>
      <c r="C603" s="172" t="s">
        <v>469</v>
      </c>
      <c r="D603" s="173"/>
      <c r="E603" s="151"/>
      <c r="F603" s="152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65.25" customHeight="1" x14ac:dyDescent="0.2">
      <c r="A604" s="16">
        <v>19</v>
      </c>
      <c r="B604" s="133" t="s">
        <v>626</v>
      </c>
      <c r="C604" s="172" t="s">
        <v>469</v>
      </c>
      <c r="D604" s="173"/>
      <c r="E604" s="151"/>
      <c r="F604" s="152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37"/>
      <c r="B605" s="38"/>
      <c r="C605" s="39"/>
      <c r="D605" s="39"/>
      <c r="E605" s="9"/>
      <c r="F605" s="9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134" t="s">
        <v>491</v>
      </c>
      <c r="B606" s="110"/>
      <c r="C606" s="110"/>
      <c r="D606" s="110"/>
      <c r="E606" s="135"/>
      <c r="F606" s="9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146" t="s">
        <v>492</v>
      </c>
      <c r="B607" s="145"/>
      <c r="C607" s="145"/>
      <c r="D607" s="145"/>
      <c r="E607" s="145"/>
      <c r="F607" s="9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146" t="s">
        <v>493</v>
      </c>
      <c r="B608" s="145"/>
      <c r="C608" s="145"/>
      <c r="D608" s="145"/>
      <c r="E608" s="145"/>
      <c r="F608" s="9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146" t="s">
        <v>494</v>
      </c>
      <c r="B609" s="145"/>
      <c r="C609" s="145"/>
      <c r="D609" s="145"/>
      <c r="E609" s="145"/>
      <c r="F609" s="9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135"/>
      <c r="B610" s="110"/>
      <c r="C610" s="110"/>
      <c r="D610" s="110"/>
      <c r="E610" s="135"/>
      <c r="F610" s="9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144" t="s">
        <v>495</v>
      </c>
      <c r="B611" s="145"/>
      <c r="C611" s="145"/>
      <c r="D611" s="145"/>
      <c r="E611" s="145"/>
      <c r="F611" s="9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144" t="s">
        <v>496</v>
      </c>
      <c r="B612" s="145"/>
      <c r="C612" s="145"/>
      <c r="D612" s="145"/>
      <c r="E612" s="145"/>
      <c r="F612" s="40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146" t="s">
        <v>497</v>
      </c>
      <c r="B613" s="145"/>
      <c r="C613" s="145"/>
      <c r="D613" s="145"/>
      <c r="E613" s="147"/>
      <c r="F613" s="40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146" t="s">
        <v>498</v>
      </c>
      <c r="B614" s="145"/>
      <c r="C614" s="145"/>
      <c r="D614" s="145"/>
      <c r="E614" s="145"/>
      <c r="F614" s="40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164" t="s">
        <v>499</v>
      </c>
      <c r="B615" s="145"/>
      <c r="C615" s="145"/>
      <c r="D615" s="145"/>
      <c r="E615" s="145"/>
      <c r="F615" s="40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164" t="s">
        <v>500</v>
      </c>
      <c r="B616" s="145"/>
      <c r="C616" s="145"/>
      <c r="D616" s="145"/>
      <c r="E616" s="145"/>
      <c r="F616" s="40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146" t="s">
        <v>501</v>
      </c>
      <c r="B617" s="145"/>
      <c r="C617" s="145"/>
      <c r="D617" s="145"/>
      <c r="E617" s="147"/>
      <c r="F617" s="40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">
      <c r="A618" s="169" t="s">
        <v>502</v>
      </c>
      <c r="B618" s="145"/>
      <c r="C618" s="145"/>
      <c r="D618" s="145"/>
      <c r="E618" s="145"/>
      <c r="F618" s="40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">
      <c r="A619" s="111"/>
      <c r="B619" s="136"/>
      <c r="C619" s="111"/>
      <c r="D619" s="111"/>
      <c r="E619" s="111"/>
      <c r="F619" s="40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">
      <c r="A620" s="111"/>
      <c r="B620" s="111"/>
      <c r="C620" s="111"/>
      <c r="D620" s="111"/>
      <c r="E620" s="111"/>
      <c r="F620" s="40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">
      <c r="A621" s="111"/>
      <c r="B621" s="128" t="s">
        <v>503</v>
      </c>
      <c r="C621" s="170"/>
      <c r="D621" s="171"/>
      <c r="E621" s="128"/>
      <c r="F621" s="40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111"/>
      <c r="B622" s="137" t="s">
        <v>504</v>
      </c>
      <c r="C622" s="165" t="s">
        <v>505</v>
      </c>
      <c r="D622" s="166"/>
      <c r="E622" s="138"/>
      <c r="F622" s="40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">
      <c r="A623" s="42"/>
      <c r="B623" s="38"/>
      <c r="C623" s="39"/>
      <c r="D623" s="39"/>
      <c r="E623" s="9"/>
      <c r="F623" s="9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">
      <c r="A624" s="37"/>
      <c r="B624" s="43"/>
      <c r="C624" s="39"/>
      <c r="D624" s="39"/>
      <c r="E624" s="9"/>
      <c r="F624" s="9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">
      <c r="A625" s="37"/>
      <c r="B625" s="43"/>
      <c r="C625" s="39"/>
      <c r="D625" s="39"/>
      <c r="E625" s="9"/>
      <c r="F625" s="9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">
      <c r="A626" s="37"/>
      <c r="B626" s="43"/>
      <c r="C626" s="39"/>
      <c r="D626" s="39"/>
      <c r="E626" s="9"/>
      <c r="F626" s="9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">
      <c r="A627" s="37"/>
      <c r="B627" s="38"/>
      <c r="C627" s="39"/>
      <c r="D627" s="39"/>
      <c r="E627" s="9"/>
      <c r="F627" s="9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">
      <c r="A628" s="37"/>
      <c r="B628" s="38"/>
      <c r="C628" s="39"/>
      <c r="D628" s="39"/>
      <c r="E628" s="9"/>
      <c r="F628" s="9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44"/>
      <c r="B629" s="43"/>
      <c r="C629" s="160"/>
      <c r="D629" s="167"/>
      <c r="E629" s="39"/>
      <c r="F629" s="119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129"/>
      <c r="B630" s="3"/>
      <c r="C630" s="168"/>
      <c r="D630" s="167"/>
      <c r="E630" s="41"/>
      <c r="F630" s="22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">
      <c r="A631" s="37"/>
      <c r="B631" s="38"/>
      <c r="C631" s="45"/>
      <c r="D631" s="45"/>
      <c r="E631" s="9"/>
      <c r="F631" s="9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">
      <c r="A632" s="37"/>
      <c r="B632" s="38"/>
      <c r="C632" s="45"/>
      <c r="D632" s="45"/>
      <c r="E632" s="9"/>
      <c r="F632" s="9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">
      <c r="A633" s="37"/>
      <c r="B633" s="38"/>
      <c r="C633" s="45"/>
      <c r="D633" s="45"/>
      <c r="E633" s="9"/>
      <c r="F633" s="9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">
      <c r="A634" s="37"/>
      <c r="B634" s="38"/>
      <c r="C634" s="45"/>
      <c r="D634" s="45"/>
      <c r="E634" s="9"/>
      <c r="F634" s="9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">
      <c r="A635" s="37"/>
      <c r="B635" s="38"/>
      <c r="C635" s="45"/>
      <c r="D635" s="45"/>
      <c r="E635" s="9"/>
      <c r="F635" s="9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">
      <c r="A636" s="37"/>
      <c r="B636" s="38"/>
      <c r="C636" s="45"/>
      <c r="D636" s="45"/>
      <c r="E636" s="9"/>
      <c r="F636" s="9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">
      <c r="A637" s="37"/>
      <c r="B637" s="38"/>
      <c r="C637" s="45"/>
      <c r="D637" s="45"/>
      <c r="E637" s="9"/>
      <c r="F637" s="9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">
      <c r="A638" s="37"/>
      <c r="B638" s="38"/>
      <c r="C638" s="45"/>
      <c r="D638" s="45"/>
      <c r="E638" s="9"/>
      <c r="F638" s="9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">
      <c r="A639" s="37"/>
      <c r="B639" s="38"/>
      <c r="C639" s="45"/>
      <c r="D639" s="45"/>
      <c r="E639" s="9"/>
      <c r="F639" s="9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">
      <c r="A640" s="37"/>
      <c r="B640" s="38"/>
      <c r="C640" s="45"/>
      <c r="D640" s="45"/>
      <c r="E640" s="9"/>
      <c r="F640" s="9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">
      <c r="A641" s="37"/>
      <c r="B641" s="38"/>
      <c r="C641" s="45"/>
      <c r="D641" s="45"/>
      <c r="E641" s="9"/>
      <c r="F641" s="9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">
      <c r="A642" s="37"/>
      <c r="B642" s="38"/>
      <c r="C642" s="45"/>
      <c r="D642" s="45"/>
      <c r="E642" s="9"/>
      <c r="F642" s="9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">
      <c r="A643" s="37"/>
      <c r="B643" s="38"/>
      <c r="C643" s="45"/>
      <c r="D643" s="45"/>
      <c r="E643" s="9"/>
      <c r="F643" s="9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">
      <c r="A644" s="37"/>
      <c r="B644" s="38"/>
      <c r="C644" s="45"/>
      <c r="D644" s="45"/>
      <c r="E644" s="9"/>
      <c r="F644" s="9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">
      <c r="A645" s="37"/>
      <c r="B645" s="38"/>
      <c r="C645" s="45"/>
      <c r="D645" s="45"/>
      <c r="E645" s="9"/>
      <c r="F645" s="9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">
      <c r="A646" s="37"/>
      <c r="B646" s="38"/>
      <c r="C646" s="45"/>
      <c r="D646" s="45"/>
      <c r="E646" s="9"/>
      <c r="F646" s="9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">
      <c r="A647" s="37"/>
      <c r="B647" s="38"/>
      <c r="C647" s="45"/>
      <c r="D647" s="45"/>
      <c r="E647" s="9"/>
      <c r="F647" s="9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">
      <c r="A648" s="37"/>
      <c r="B648" s="38"/>
      <c r="C648" s="45"/>
      <c r="D648" s="45"/>
      <c r="E648" s="9"/>
      <c r="F648" s="9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">
      <c r="A649" s="37"/>
      <c r="B649" s="38"/>
      <c r="C649" s="45"/>
      <c r="D649" s="45"/>
      <c r="E649" s="9"/>
      <c r="F649" s="9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">
      <c r="A650" s="37"/>
      <c r="B650" s="38"/>
      <c r="C650" s="45"/>
      <c r="D650" s="45"/>
      <c r="E650" s="9"/>
      <c r="F650" s="9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">
      <c r="A651" s="37"/>
      <c r="B651" s="38"/>
      <c r="C651" s="45"/>
      <c r="D651" s="45"/>
      <c r="E651" s="9"/>
      <c r="F651" s="9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">
      <c r="A652" s="37"/>
      <c r="B652" s="38"/>
      <c r="C652" s="45"/>
      <c r="D652" s="45"/>
      <c r="E652" s="9"/>
      <c r="F652" s="9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">
      <c r="A653" s="37"/>
      <c r="B653" s="38"/>
      <c r="C653" s="45"/>
      <c r="D653" s="45"/>
      <c r="E653" s="9"/>
      <c r="F653" s="9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">
      <c r="A654" s="37"/>
      <c r="B654" s="38"/>
      <c r="C654" s="45"/>
      <c r="D654" s="45"/>
      <c r="E654" s="9"/>
      <c r="F654" s="9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">
      <c r="A655" s="37"/>
      <c r="B655" s="38"/>
      <c r="C655" s="45"/>
      <c r="D655" s="45"/>
      <c r="E655" s="9"/>
      <c r="F655" s="9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">
      <c r="A656" s="37"/>
      <c r="B656" s="38"/>
      <c r="C656" s="45"/>
      <c r="D656" s="45"/>
      <c r="E656" s="9"/>
      <c r="F656" s="9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">
      <c r="A657" s="37"/>
      <c r="B657" s="38"/>
      <c r="C657" s="45"/>
      <c r="D657" s="45"/>
      <c r="E657" s="9"/>
      <c r="F657" s="9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">
      <c r="A658" s="37"/>
      <c r="B658" s="38"/>
      <c r="C658" s="45"/>
      <c r="D658" s="45"/>
      <c r="E658" s="9"/>
      <c r="F658" s="9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">
      <c r="A659" s="37"/>
      <c r="B659" s="38"/>
      <c r="C659" s="45"/>
      <c r="D659" s="45"/>
      <c r="E659" s="9"/>
      <c r="F659" s="9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">
      <c r="A660" s="37"/>
      <c r="B660" s="38"/>
      <c r="C660" s="45"/>
      <c r="D660" s="45"/>
      <c r="E660" s="9"/>
      <c r="F660" s="9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">
      <c r="A661" s="37"/>
      <c r="B661" s="38"/>
      <c r="C661" s="45"/>
      <c r="D661" s="45"/>
      <c r="E661" s="9"/>
      <c r="F661" s="9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">
      <c r="A662" s="37"/>
      <c r="B662" s="38"/>
      <c r="C662" s="45"/>
      <c r="D662" s="45"/>
      <c r="E662" s="9"/>
      <c r="F662" s="9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">
      <c r="A663" s="37"/>
      <c r="B663" s="38"/>
      <c r="C663" s="45"/>
      <c r="D663" s="45"/>
      <c r="E663" s="9"/>
      <c r="F663" s="9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">
      <c r="A664" s="37"/>
      <c r="B664" s="38"/>
      <c r="C664" s="45"/>
      <c r="D664" s="45"/>
      <c r="E664" s="9"/>
      <c r="F664" s="9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">
      <c r="A665" s="37"/>
      <c r="B665" s="38"/>
      <c r="C665" s="45"/>
      <c r="D665" s="45"/>
      <c r="E665" s="9"/>
      <c r="F665" s="9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">
      <c r="A666" s="37"/>
      <c r="B666" s="38"/>
      <c r="C666" s="45"/>
      <c r="D666" s="45"/>
      <c r="E666" s="9"/>
      <c r="F666" s="9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">
      <c r="A667" s="37"/>
      <c r="B667" s="38"/>
      <c r="C667" s="45"/>
      <c r="D667" s="45"/>
      <c r="E667" s="9"/>
      <c r="F667" s="9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">
      <c r="A668" s="37"/>
      <c r="B668" s="38"/>
      <c r="C668" s="45"/>
      <c r="D668" s="45"/>
      <c r="E668" s="9"/>
      <c r="F668" s="9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">
      <c r="A669" s="37"/>
      <c r="B669" s="38"/>
      <c r="C669" s="45"/>
      <c r="D669" s="45"/>
      <c r="E669" s="9"/>
      <c r="F669" s="9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">
      <c r="A670" s="37"/>
      <c r="B670" s="38"/>
      <c r="C670" s="45"/>
      <c r="D670" s="45"/>
      <c r="E670" s="9"/>
      <c r="F670" s="9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">
      <c r="A671" s="37"/>
      <c r="B671" s="38"/>
      <c r="C671" s="45"/>
      <c r="D671" s="45"/>
      <c r="E671" s="9"/>
      <c r="F671" s="9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">
      <c r="A672" s="37"/>
      <c r="B672" s="38"/>
      <c r="C672" s="45"/>
      <c r="D672" s="45"/>
      <c r="E672" s="9"/>
      <c r="F672" s="9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">
      <c r="A673" s="37"/>
      <c r="B673" s="38"/>
      <c r="C673" s="45"/>
      <c r="D673" s="45"/>
      <c r="E673" s="9"/>
      <c r="F673" s="9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">
      <c r="A674" s="37"/>
      <c r="B674" s="38"/>
      <c r="C674" s="45"/>
      <c r="D674" s="45"/>
      <c r="E674" s="9"/>
      <c r="F674" s="9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">
      <c r="A675" s="37"/>
      <c r="B675" s="38"/>
      <c r="C675" s="45"/>
      <c r="D675" s="45"/>
      <c r="E675" s="9"/>
      <c r="F675" s="9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">
      <c r="A676" s="37"/>
      <c r="B676" s="38"/>
      <c r="C676" s="45"/>
      <c r="D676" s="45"/>
      <c r="E676" s="9"/>
      <c r="F676" s="9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">
      <c r="A677" s="37"/>
      <c r="B677" s="38"/>
      <c r="C677" s="45"/>
      <c r="D677" s="45"/>
      <c r="E677" s="9"/>
      <c r="F677" s="9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">
      <c r="A678" s="37"/>
      <c r="B678" s="38"/>
      <c r="C678" s="45"/>
      <c r="D678" s="45"/>
      <c r="E678" s="9"/>
      <c r="F678" s="9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">
      <c r="A679" s="37"/>
      <c r="B679" s="38"/>
      <c r="C679" s="45"/>
      <c r="D679" s="45"/>
      <c r="E679" s="9"/>
      <c r="F679" s="9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">
      <c r="A680" s="37"/>
      <c r="B680" s="38"/>
      <c r="C680" s="45"/>
      <c r="D680" s="45"/>
      <c r="E680" s="9"/>
      <c r="F680" s="9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">
      <c r="A681" s="37"/>
      <c r="B681" s="38"/>
      <c r="C681" s="45"/>
      <c r="D681" s="45"/>
      <c r="E681" s="9"/>
      <c r="F681" s="9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">
      <c r="A682" s="37"/>
      <c r="B682" s="38"/>
      <c r="C682" s="45"/>
      <c r="D682" s="45"/>
      <c r="E682" s="9"/>
      <c r="F682" s="9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">
      <c r="A683" s="37"/>
      <c r="B683" s="38"/>
      <c r="C683" s="45"/>
      <c r="D683" s="45"/>
      <c r="E683" s="9"/>
      <c r="F683" s="9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">
      <c r="A684" s="37"/>
      <c r="B684" s="38"/>
      <c r="C684" s="45"/>
      <c r="D684" s="45"/>
      <c r="E684" s="9"/>
      <c r="F684" s="9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">
      <c r="A685" s="37"/>
      <c r="B685" s="38"/>
      <c r="C685" s="45"/>
      <c r="D685" s="45"/>
      <c r="E685" s="9"/>
      <c r="F685" s="9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">
      <c r="A686" s="37"/>
      <c r="B686" s="38"/>
      <c r="C686" s="45"/>
      <c r="D686" s="45"/>
      <c r="E686" s="9"/>
      <c r="F686" s="9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">
      <c r="A687" s="37"/>
      <c r="B687" s="38"/>
      <c r="C687" s="45"/>
      <c r="D687" s="45"/>
      <c r="E687" s="9"/>
      <c r="F687" s="9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">
      <c r="A688" s="37"/>
      <c r="B688" s="38"/>
      <c r="C688" s="45"/>
      <c r="D688" s="45"/>
      <c r="E688" s="9"/>
      <c r="F688" s="9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">
      <c r="A689" s="37"/>
      <c r="B689" s="38"/>
      <c r="C689" s="45"/>
      <c r="D689" s="45"/>
      <c r="E689" s="9"/>
      <c r="F689" s="9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">
      <c r="A690" s="37"/>
      <c r="B690" s="38"/>
      <c r="C690" s="45"/>
      <c r="D690" s="45"/>
      <c r="E690" s="9"/>
      <c r="F690" s="9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">
      <c r="A691" s="37"/>
      <c r="B691" s="38"/>
      <c r="C691" s="45"/>
      <c r="D691" s="45"/>
      <c r="E691" s="9"/>
      <c r="F691" s="9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">
      <c r="A692" s="37"/>
      <c r="B692" s="38"/>
      <c r="C692" s="45"/>
      <c r="D692" s="45"/>
      <c r="E692" s="9"/>
      <c r="F692" s="9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">
      <c r="A693" s="37"/>
      <c r="B693" s="38"/>
      <c r="C693" s="45"/>
      <c r="D693" s="45"/>
      <c r="E693" s="9"/>
      <c r="F693" s="9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">
      <c r="A694" s="37"/>
      <c r="B694" s="38"/>
      <c r="C694" s="45"/>
      <c r="D694" s="45"/>
      <c r="E694" s="9"/>
      <c r="F694" s="9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">
      <c r="A695" s="37"/>
      <c r="B695" s="38"/>
      <c r="C695" s="45"/>
      <c r="D695" s="45"/>
      <c r="E695" s="9"/>
      <c r="F695" s="9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">
      <c r="A696" s="37"/>
      <c r="B696" s="38"/>
      <c r="C696" s="45"/>
      <c r="D696" s="45"/>
      <c r="E696" s="9"/>
      <c r="F696" s="9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">
      <c r="A697" s="37"/>
      <c r="B697" s="38"/>
      <c r="C697" s="45"/>
      <c r="D697" s="45"/>
      <c r="E697" s="9"/>
      <c r="F697" s="9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">
      <c r="A698" s="37"/>
      <c r="B698" s="38"/>
      <c r="C698" s="45"/>
      <c r="D698" s="45"/>
      <c r="E698" s="9"/>
      <c r="F698" s="9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">
      <c r="A699" s="37"/>
      <c r="B699" s="38"/>
      <c r="C699" s="45"/>
      <c r="D699" s="45"/>
      <c r="E699" s="9"/>
      <c r="F699" s="9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">
      <c r="A700" s="37"/>
      <c r="B700" s="38"/>
      <c r="C700" s="45"/>
      <c r="D700" s="45"/>
      <c r="E700" s="9"/>
      <c r="F700" s="9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">
      <c r="A701" s="37"/>
      <c r="B701" s="38"/>
      <c r="C701" s="45"/>
      <c r="D701" s="45"/>
      <c r="E701" s="9"/>
      <c r="F701" s="9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">
      <c r="A702" s="37"/>
      <c r="B702" s="38"/>
      <c r="C702" s="45"/>
      <c r="D702" s="45"/>
      <c r="E702" s="9"/>
      <c r="F702" s="9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">
      <c r="A703" s="37"/>
      <c r="B703" s="38"/>
      <c r="C703" s="45"/>
      <c r="D703" s="45"/>
      <c r="E703" s="9"/>
      <c r="F703" s="9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">
      <c r="A704" s="37"/>
      <c r="B704" s="38"/>
      <c r="C704" s="45"/>
      <c r="D704" s="45"/>
      <c r="E704" s="9"/>
      <c r="F704" s="9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">
      <c r="A705" s="37"/>
      <c r="B705" s="38"/>
      <c r="C705" s="45"/>
      <c r="D705" s="45"/>
      <c r="E705" s="9"/>
      <c r="F705" s="9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">
      <c r="A706" s="37"/>
      <c r="B706" s="38"/>
      <c r="C706" s="45"/>
      <c r="D706" s="45"/>
      <c r="E706" s="9"/>
      <c r="F706" s="9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">
      <c r="A707" s="37"/>
      <c r="B707" s="38"/>
      <c r="C707" s="45"/>
      <c r="D707" s="45"/>
      <c r="E707" s="9"/>
      <c r="F707" s="9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">
      <c r="A708" s="37"/>
      <c r="B708" s="38"/>
      <c r="C708" s="45"/>
      <c r="D708" s="45"/>
      <c r="E708" s="9"/>
      <c r="F708" s="9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">
      <c r="A709" s="37"/>
      <c r="B709" s="38"/>
      <c r="C709" s="45"/>
      <c r="D709" s="45"/>
      <c r="E709" s="9"/>
      <c r="F709" s="9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">
      <c r="A710" s="37"/>
      <c r="B710" s="38"/>
      <c r="C710" s="45"/>
      <c r="D710" s="45"/>
      <c r="E710" s="9"/>
      <c r="F710" s="9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">
      <c r="A711" s="37"/>
      <c r="B711" s="38"/>
      <c r="C711" s="45"/>
      <c r="D711" s="45"/>
      <c r="E711" s="9"/>
      <c r="F711" s="9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">
      <c r="A712" s="37"/>
      <c r="B712" s="38"/>
      <c r="C712" s="45"/>
      <c r="D712" s="45"/>
      <c r="E712" s="9"/>
      <c r="F712" s="9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">
      <c r="A713" s="37"/>
      <c r="B713" s="38"/>
      <c r="C713" s="45"/>
      <c r="D713" s="45"/>
      <c r="E713" s="9"/>
      <c r="F713" s="9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">
      <c r="A714" s="37"/>
      <c r="B714" s="38"/>
      <c r="C714" s="45"/>
      <c r="D714" s="45"/>
      <c r="E714" s="9"/>
      <c r="F714" s="9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">
      <c r="A715" s="37"/>
      <c r="B715" s="38"/>
      <c r="C715" s="45"/>
      <c r="D715" s="45"/>
      <c r="E715" s="9"/>
      <c r="F715" s="9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">
      <c r="A716" s="37"/>
      <c r="B716" s="38"/>
      <c r="C716" s="45"/>
      <c r="D716" s="45"/>
      <c r="E716" s="9"/>
      <c r="F716" s="9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">
      <c r="A717" s="37"/>
      <c r="B717" s="38"/>
      <c r="C717" s="45"/>
      <c r="D717" s="45"/>
      <c r="E717" s="9"/>
      <c r="F717" s="9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">
      <c r="A718" s="37"/>
      <c r="B718" s="38"/>
      <c r="C718" s="45"/>
      <c r="D718" s="45"/>
      <c r="E718" s="9"/>
      <c r="F718" s="9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">
      <c r="A719" s="37"/>
      <c r="B719" s="38"/>
      <c r="C719" s="45"/>
      <c r="D719" s="45"/>
      <c r="E719" s="9"/>
      <c r="F719" s="9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">
      <c r="A720" s="37"/>
      <c r="B720" s="38"/>
      <c r="C720" s="45"/>
      <c r="D720" s="45"/>
      <c r="E720" s="9"/>
      <c r="F720" s="9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">
      <c r="A721" s="37"/>
      <c r="B721" s="38"/>
      <c r="C721" s="45"/>
      <c r="D721" s="45"/>
      <c r="E721" s="9"/>
      <c r="F721" s="9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">
      <c r="A722" s="37"/>
      <c r="B722" s="38"/>
      <c r="C722" s="45"/>
      <c r="D722" s="45"/>
      <c r="E722" s="9"/>
      <c r="F722" s="9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">
      <c r="A723" s="37"/>
      <c r="B723" s="38"/>
      <c r="C723" s="45"/>
      <c r="D723" s="45"/>
      <c r="E723" s="9"/>
      <c r="F723" s="9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">
      <c r="A724" s="37"/>
      <c r="B724" s="38"/>
      <c r="C724" s="45"/>
      <c r="D724" s="45"/>
      <c r="E724" s="9"/>
      <c r="F724" s="9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">
      <c r="A725" s="37"/>
      <c r="B725" s="38"/>
      <c r="C725" s="45"/>
      <c r="D725" s="45"/>
      <c r="E725" s="9"/>
      <c r="F725" s="9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">
      <c r="A726" s="37"/>
      <c r="B726" s="38"/>
      <c r="C726" s="45"/>
      <c r="D726" s="45"/>
      <c r="E726" s="9"/>
      <c r="F726" s="9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">
      <c r="A727" s="37"/>
      <c r="B727" s="38"/>
      <c r="C727" s="45"/>
      <c r="D727" s="45"/>
      <c r="E727" s="9"/>
      <c r="F727" s="9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">
      <c r="A728" s="37"/>
      <c r="B728" s="38"/>
      <c r="C728" s="45"/>
      <c r="D728" s="45"/>
      <c r="E728" s="9"/>
      <c r="F728" s="9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">
      <c r="A729" s="37"/>
      <c r="B729" s="38"/>
      <c r="C729" s="45"/>
      <c r="D729" s="45"/>
      <c r="E729" s="9"/>
      <c r="F729" s="9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">
      <c r="A730" s="37"/>
      <c r="B730" s="38"/>
      <c r="C730" s="45"/>
      <c r="D730" s="45"/>
      <c r="E730" s="9"/>
      <c r="F730" s="9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">
      <c r="A731" s="37"/>
      <c r="B731" s="38"/>
      <c r="C731" s="45"/>
      <c r="D731" s="45"/>
      <c r="E731" s="9"/>
      <c r="F731" s="9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">
      <c r="A732" s="37"/>
      <c r="B732" s="38"/>
      <c r="C732" s="45"/>
      <c r="D732" s="45"/>
      <c r="E732" s="9"/>
      <c r="F732" s="9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">
      <c r="A733" s="37"/>
      <c r="B733" s="38"/>
      <c r="C733" s="45"/>
      <c r="D733" s="45"/>
      <c r="E733" s="9"/>
      <c r="F733" s="9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">
      <c r="A734" s="37"/>
      <c r="B734" s="38"/>
      <c r="C734" s="45"/>
      <c r="D734" s="45"/>
      <c r="E734" s="9"/>
      <c r="F734" s="9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">
      <c r="A735" s="37"/>
      <c r="B735" s="38"/>
      <c r="C735" s="45"/>
      <c r="D735" s="45"/>
      <c r="E735" s="9"/>
      <c r="F735" s="9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">
      <c r="A736" s="37"/>
      <c r="B736" s="38"/>
      <c r="C736" s="45"/>
      <c r="D736" s="45"/>
      <c r="E736" s="9"/>
      <c r="F736" s="9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">
      <c r="A737" s="37"/>
      <c r="B737" s="38"/>
      <c r="C737" s="45"/>
      <c r="D737" s="45"/>
      <c r="E737" s="9"/>
      <c r="F737" s="9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">
      <c r="A738" s="37"/>
      <c r="B738" s="38"/>
      <c r="C738" s="45"/>
      <c r="D738" s="45"/>
      <c r="E738" s="9"/>
      <c r="F738" s="9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">
      <c r="A739" s="37"/>
      <c r="B739" s="38"/>
      <c r="C739" s="45"/>
      <c r="D739" s="45"/>
      <c r="E739" s="9"/>
      <c r="F739" s="9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">
      <c r="A740" s="37"/>
      <c r="B740" s="38"/>
      <c r="C740" s="45"/>
      <c r="D740" s="45"/>
      <c r="E740" s="9"/>
      <c r="F740" s="9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">
      <c r="A741" s="37"/>
      <c r="B741" s="38"/>
      <c r="C741" s="45"/>
      <c r="D741" s="45"/>
      <c r="E741" s="9"/>
      <c r="F741" s="9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">
      <c r="A742" s="37"/>
      <c r="B742" s="38"/>
      <c r="C742" s="45"/>
      <c r="D742" s="45"/>
      <c r="E742" s="9"/>
      <c r="F742" s="9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">
      <c r="A743" s="37"/>
      <c r="B743" s="38"/>
      <c r="C743" s="45"/>
      <c r="D743" s="45"/>
      <c r="E743" s="9"/>
      <c r="F743" s="9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">
      <c r="A744" s="37"/>
      <c r="B744" s="38"/>
      <c r="C744" s="45"/>
      <c r="D744" s="45"/>
      <c r="E744" s="9"/>
      <c r="F744" s="9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">
      <c r="A745" s="37"/>
      <c r="B745" s="38"/>
      <c r="C745" s="45"/>
      <c r="D745" s="45"/>
      <c r="E745" s="9"/>
      <c r="F745" s="9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">
      <c r="A746" s="37"/>
      <c r="B746" s="38"/>
      <c r="C746" s="45"/>
      <c r="D746" s="45"/>
      <c r="E746" s="9"/>
      <c r="F746" s="9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">
      <c r="A747" s="37"/>
      <c r="B747" s="38"/>
      <c r="C747" s="45"/>
      <c r="D747" s="45"/>
      <c r="E747" s="9"/>
      <c r="F747" s="9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">
      <c r="A748" s="37"/>
      <c r="B748" s="38"/>
      <c r="C748" s="45"/>
      <c r="D748" s="45"/>
      <c r="E748" s="9"/>
      <c r="F748" s="9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">
      <c r="A749" s="37"/>
      <c r="B749" s="38"/>
      <c r="C749" s="45"/>
      <c r="D749" s="45"/>
      <c r="E749" s="9"/>
      <c r="F749" s="9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">
      <c r="A750" s="37"/>
      <c r="B750" s="38"/>
      <c r="C750" s="45"/>
      <c r="D750" s="45"/>
      <c r="E750" s="9"/>
      <c r="F750" s="9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">
      <c r="A751" s="37"/>
      <c r="B751" s="38"/>
      <c r="C751" s="45"/>
      <c r="D751" s="45"/>
      <c r="E751" s="9"/>
      <c r="F751" s="9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">
      <c r="A752" s="37"/>
      <c r="B752" s="38"/>
      <c r="C752" s="45"/>
      <c r="D752" s="45"/>
      <c r="E752" s="9"/>
      <c r="F752" s="9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">
      <c r="A753" s="37"/>
      <c r="B753" s="38"/>
      <c r="C753" s="45"/>
      <c r="D753" s="45"/>
      <c r="E753" s="9"/>
      <c r="F753" s="9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">
      <c r="A754" s="37"/>
      <c r="B754" s="38"/>
      <c r="C754" s="45"/>
      <c r="D754" s="45"/>
      <c r="E754" s="9"/>
      <c r="F754" s="9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">
      <c r="A755" s="37"/>
      <c r="B755" s="38"/>
      <c r="C755" s="45"/>
      <c r="D755" s="45"/>
      <c r="E755" s="9"/>
      <c r="F755" s="9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">
      <c r="A756" s="37"/>
      <c r="B756" s="38"/>
      <c r="C756" s="45"/>
      <c r="D756" s="45"/>
      <c r="E756" s="9"/>
      <c r="F756" s="9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">
      <c r="A757" s="37"/>
      <c r="B757" s="38"/>
      <c r="C757" s="45"/>
      <c r="D757" s="45"/>
      <c r="E757" s="9"/>
      <c r="F757" s="9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">
      <c r="A758" s="37"/>
      <c r="B758" s="38"/>
      <c r="C758" s="45"/>
      <c r="D758" s="45"/>
      <c r="E758" s="9"/>
      <c r="F758" s="9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">
      <c r="A759" s="37"/>
      <c r="B759" s="38"/>
      <c r="C759" s="45"/>
      <c r="D759" s="45"/>
      <c r="E759" s="9"/>
      <c r="F759" s="9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">
      <c r="A760" s="37"/>
      <c r="B760" s="38"/>
      <c r="C760" s="45"/>
      <c r="D760" s="45"/>
      <c r="E760" s="9"/>
      <c r="F760" s="9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">
      <c r="A761" s="37"/>
      <c r="B761" s="38"/>
      <c r="C761" s="45"/>
      <c r="D761" s="45"/>
      <c r="E761" s="9"/>
      <c r="F761" s="9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">
      <c r="A762" s="37"/>
      <c r="B762" s="38"/>
      <c r="C762" s="45"/>
      <c r="D762" s="45"/>
      <c r="E762" s="9"/>
      <c r="F762" s="9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">
      <c r="A763" s="37"/>
      <c r="B763" s="38"/>
      <c r="C763" s="45"/>
      <c r="D763" s="45"/>
      <c r="E763" s="9"/>
      <c r="F763" s="9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">
      <c r="A764" s="37"/>
      <c r="B764" s="38"/>
      <c r="C764" s="45"/>
      <c r="D764" s="45"/>
      <c r="E764" s="9"/>
      <c r="F764" s="9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">
      <c r="A765" s="37"/>
      <c r="B765" s="38"/>
      <c r="C765" s="45"/>
      <c r="D765" s="45"/>
      <c r="E765" s="9"/>
      <c r="F765" s="9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">
      <c r="A766" s="37"/>
      <c r="B766" s="38"/>
      <c r="C766" s="45"/>
      <c r="D766" s="45"/>
      <c r="E766" s="9"/>
      <c r="F766" s="9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">
      <c r="A767" s="37"/>
      <c r="B767" s="38"/>
      <c r="C767" s="45"/>
      <c r="D767" s="45"/>
      <c r="E767" s="9"/>
      <c r="F767" s="9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">
      <c r="A768" s="37"/>
      <c r="B768" s="38"/>
      <c r="C768" s="45"/>
      <c r="D768" s="45"/>
      <c r="E768" s="9"/>
      <c r="F768" s="9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">
      <c r="A769" s="37"/>
      <c r="B769" s="38"/>
      <c r="C769" s="45"/>
      <c r="D769" s="45"/>
      <c r="E769" s="9"/>
      <c r="F769" s="9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">
      <c r="A770" s="37"/>
      <c r="B770" s="38"/>
      <c r="C770" s="45"/>
      <c r="D770" s="45"/>
      <c r="E770" s="9"/>
      <c r="F770" s="9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">
      <c r="A771" s="37"/>
      <c r="B771" s="38"/>
      <c r="C771" s="45"/>
      <c r="D771" s="45"/>
      <c r="E771" s="9"/>
      <c r="F771" s="9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">
      <c r="A772" s="37"/>
      <c r="B772" s="38"/>
      <c r="C772" s="45"/>
      <c r="D772" s="45"/>
      <c r="E772" s="9"/>
      <c r="F772" s="9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">
      <c r="A773" s="37"/>
      <c r="B773" s="38"/>
      <c r="C773" s="45"/>
      <c r="D773" s="45"/>
      <c r="E773" s="9"/>
      <c r="F773" s="9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">
      <c r="A774" s="37"/>
      <c r="B774" s="38"/>
      <c r="C774" s="45"/>
      <c r="D774" s="45"/>
      <c r="E774" s="9"/>
      <c r="F774" s="9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">
      <c r="A775" s="37"/>
      <c r="B775" s="38"/>
      <c r="C775" s="45"/>
      <c r="D775" s="45"/>
      <c r="E775" s="9"/>
      <c r="F775" s="9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">
      <c r="A776" s="37"/>
      <c r="B776" s="38"/>
      <c r="C776" s="45"/>
      <c r="D776" s="45"/>
      <c r="E776" s="9"/>
      <c r="F776" s="9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">
      <c r="A777" s="37"/>
      <c r="B777" s="38"/>
      <c r="C777" s="45"/>
      <c r="D777" s="45"/>
      <c r="E777" s="9"/>
      <c r="F777" s="9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">
      <c r="A778" s="37"/>
      <c r="B778" s="38"/>
      <c r="C778" s="45"/>
      <c r="D778" s="45"/>
      <c r="E778" s="9"/>
      <c r="F778" s="9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">
      <c r="A779" s="37"/>
      <c r="B779" s="38"/>
      <c r="C779" s="45"/>
      <c r="D779" s="45"/>
      <c r="E779" s="9"/>
      <c r="F779" s="9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">
      <c r="A780" s="37"/>
      <c r="B780" s="38"/>
      <c r="C780" s="45"/>
      <c r="D780" s="45"/>
      <c r="E780" s="9"/>
      <c r="F780" s="9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">
      <c r="A781" s="37"/>
      <c r="B781" s="38"/>
      <c r="C781" s="45"/>
      <c r="D781" s="45"/>
      <c r="E781" s="9"/>
      <c r="F781" s="9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">
      <c r="A782" s="37"/>
      <c r="B782" s="38"/>
      <c r="C782" s="45"/>
      <c r="D782" s="45"/>
      <c r="E782" s="9"/>
      <c r="F782" s="9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">
      <c r="A783" s="37"/>
      <c r="B783" s="38"/>
      <c r="C783" s="45"/>
      <c r="D783" s="45"/>
      <c r="E783" s="9"/>
      <c r="F783" s="9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">
      <c r="A784" s="37"/>
      <c r="B784" s="38"/>
      <c r="C784" s="45"/>
      <c r="D784" s="45"/>
      <c r="E784" s="9"/>
      <c r="F784" s="9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">
      <c r="A785" s="37"/>
      <c r="B785" s="38"/>
      <c r="C785" s="45"/>
      <c r="D785" s="45"/>
      <c r="E785" s="9"/>
      <c r="F785" s="9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">
      <c r="A786" s="37"/>
      <c r="B786" s="38"/>
      <c r="C786" s="45"/>
      <c r="D786" s="45"/>
      <c r="E786" s="9"/>
      <c r="F786" s="9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">
      <c r="A787" s="37"/>
      <c r="B787" s="38"/>
      <c r="C787" s="45"/>
      <c r="D787" s="45"/>
      <c r="E787" s="9"/>
      <c r="F787" s="9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">
      <c r="A788" s="37"/>
      <c r="B788" s="38"/>
      <c r="C788" s="45"/>
      <c r="D788" s="45"/>
      <c r="E788" s="9"/>
      <c r="F788" s="9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">
      <c r="A789" s="37"/>
      <c r="B789" s="38"/>
      <c r="C789" s="45"/>
      <c r="D789" s="45"/>
      <c r="E789" s="9"/>
      <c r="F789" s="9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">
      <c r="A790" s="37"/>
      <c r="B790" s="38"/>
      <c r="C790" s="45"/>
      <c r="D790" s="45"/>
      <c r="E790" s="9"/>
      <c r="F790" s="9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">
      <c r="A791" s="37"/>
      <c r="B791" s="38"/>
      <c r="C791" s="45"/>
      <c r="D791" s="45"/>
      <c r="E791" s="9"/>
      <c r="F791" s="9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">
      <c r="A792" s="37"/>
      <c r="B792" s="38"/>
      <c r="C792" s="45"/>
      <c r="D792" s="45"/>
      <c r="E792" s="9"/>
      <c r="F792" s="9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">
      <c r="A793" s="37"/>
      <c r="B793" s="38"/>
      <c r="C793" s="45"/>
      <c r="D793" s="45"/>
      <c r="E793" s="9"/>
      <c r="F793" s="9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">
      <c r="A794" s="37"/>
      <c r="B794" s="38"/>
      <c r="C794" s="45"/>
      <c r="D794" s="45"/>
      <c r="E794" s="9"/>
      <c r="F794" s="9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">
      <c r="A795" s="37"/>
      <c r="B795" s="38"/>
      <c r="C795" s="45"/>
      <c r="D795" s="45"/>
      <c r="E795" s="9"/>
      <c r="F795" s="9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">
      <c r="A796" s="37"/>
      <c r="B796" s="38"/>
      <c r="C796" s="45"/>
      <c r="D796" s="45"/>
      <c r="E796" s="9"/>
      <c r="F796" s="9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">
      <c r="A797" s="37"/>
      <c r="B797" s="38"/>
      <c r="C797" s="45"/>
      <c r="D797" s="45"/>
      <c r="E797" s="9"/>
      <c r="F797" s="9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">
      <c r="A798" s="37"/>
      <c r="B798" s="38"/>
      <c r="C798" s="45"/>
      <c r="D798" s="45"/>
      <c r="E798" s="9"/>
      <c r="F798" s="9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">
      <c r="A799" s="37"/>
      <c r="B799" s="38"/>
      <c r="C799" s="45"/>
      <c r="D799" s="45"/>
      <c r="E799" s="9"/>
      <c r="F799" s="9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">
      <c r="A800" s="37"/>
      <c r="B800" s="38"/>
      <c r="C800" s="45"/>
      <c r="D800" s="45"/>
      <c r="E800" s="9"/>
      <c r="F800" s="9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">
      <c r="A801" s="37"/>
      <c r="B801" s="38"/>
      <c r="C801" s="45"/>
      <c r="D801" s="45"/>
      <c r="E801" s="9"/>
      <c r="F801" s="9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">
      <c r="A802" s="37"/>
      <c r="B802" s="38"/>
      <c r="C802" s="45"/>
      <c r="D802" s="45"/>
      <c r="E802" s="9"/>
      <c r="F802" s="9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">
      <c r="A803" s="37"/>
      <c r="B803" s="38"/>
      <c r="C803" s="45"/>
      <c r="D803" s="45"/>
      <c r="E803" s="9"/>
      <c r="F803" s="9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">
      <c r="A804" s="37"/>
      <c r="B804" s="38"/>
      <c r="C804" s="45"/>
      <c r="D804" s="45"/>
      <c r="E804" s="9"/>
      <c r="F804" s="9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">
      <c r="A805" s="37"/>
      <c r="B805" s="38"/>
      <c r="C805" s="45"/>
      <c r="D805" s="45"/>
      <c r="E805" s="9"/>
      <c r="F805" s="9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">
      <c r="A806" s="37"/>
      <c r="B806" s="38"/>
      <c r="C806" s="45"/>
      <c r="D806" s="45"/>
      <c r="E806" s="9"/>
      <c r="F806" s="9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">
      <c r="A807" s="37"/>
      <c r="B807" s="38"/>
      <c r="C807" s="45"/>
      <c r="D807" s="45"/>
      <c r="E807" s="9"/>
      <c r="F807" s="9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">
      <c r="A808" s="37"/>
      <c r="B808" s="38"/>
      <c r="C808" s="45"/>
      <c r="D808" s="45"/>
      <c r="E808" s="9"/>
      <c r="F808" s="9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">
      <c r="A809" s="37"/>
      <c r="B809" s="38"/>
      <c r="C809" s="45"/>
      <c r="D809" s="45"/>
      <c r="E809" s="9"/>
      <c r="F809" s="9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">
      <c r="A810" s="37"/>
      <c r="B810" s="38"/>
      <c r="C810" s="45"/>
      <c r="D810" s="45"/>
      <c r="E810" s="9"/>
      <c r="F810" s="9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">
      <c r="A811" s="37"/>
      <c r="B811" s="38"/>
      <c r="C811" s="45"/>
      <c r="D811" s="45"/>
      <c r="E811" s="9"/>
      <c r="F811" s="9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">
      <c r="A812" s="37"/>
      <c r="B812" s="38"/>
      <c r="C812" s="45"/>
      <c r="D812" s="45"/>
      <c r="E812" s="9"/>
      <c r="F812" s="9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">
      <c r="A813" s="37"/>
      <c r="B813" s="38"/>
      <c r="C813" s="45"/>
      <c r="D813" s="45"/>
      <c r="E813" s="9"/>
      <c r="F813" s="9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">
      <c r="A814" s="37"/>
      <c r="B814" s="38"/>
      <c r="C814" s="45"/>
      <c r="D814" s="45"/>
      <c r="E814" s="9"/>
      <c r="F814" s="9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">
      <c r="A815" s="37"/>
      <c r="B815" s="38"/>
      <c r="C815" s="45"/>
      <c r="D815" s="45"/>
      <c r="E815" s="9"/>
      <c r="F815" s="9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">
      <c r="A816" s="37"/>
      <c r="B816" s="38"/>
      <c r="C816" s="45"/>
      <c r="D816" s="45"/>
      <c r="E816" s="9"/>
      <c r="F816" s="9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">
      <c r="A817" s="37"/>
      <c r="B817" s="38"/>
      <c r="C817" s="45"/>
      <c r="D817" s="45"/>
      <c r="E817" s="9"/>
      <c r="F817" s="9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">
      <c r="A818" s="37"/>
      <c r="B818" s="38"/>
      <c r="C818" s="45"/>
      <c r="D818" s="45"/>
      <c r="E818" s="9"/>
      <c r="F818" s="9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">
      <c r="A819" s="37"/>
      <c r="B819" s="38"/>
      <c r="C819" s="45"/>
      <c r="D819" s="45"/>
      <c r="E819" s="9"/>
      <c r="F819" s="9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">
      <c r="A820" s="37"/>
      <c r="B820" s="38"/>
      <c r="C820" s="45"/>
      <c r="D820" s="45"/>
      <c r="E820" s="9"/>
      <c r="F820" s="9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">
      <c r="A821" s="37"/>
      <c r="B821" s="38"/>
      <c r="C821" s="45"/>
      <c r="D821" s="45"/>
      <c r="E821" s="9"/>
      <c r="F821" s="9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">
      <c r="A822" s="37"/>
      <c r="B822" s="38"/>
      <c r="C822" s="45"/>
      <c r="D822" s="45"/>
      <c r="E822" s="9"/>
      <c r="F822" s="9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">
      <c r="A823" s="37"/>
      <c r="B823" s="38"/>
      <c r="C823" s="45"/>
      <c r="D823" s="45"/>
      <c r="E823" s="9"/>
      <c r="F823" s="9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">
      <c r="A824" s="37"/>
      <c r="B824" s="38"/>
      <c r="C824" s="45"/>
      <c r="D824" s="45"/>
      <c r="E824" s="9"/>
      <c r="F824" s="9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">
      <c r="A825" s="37"/>
      <c r="B825" s="38"/>
      <c r="C825" s="45"/>
      <c r="D825" s="45"/>
      <c r="E825" s="9"/>
      <c r="F825" s="9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">
      <c r="A826" s="37"/>
      <c r="B826" s="38"/>
      <c r="C826" s="45"/>
      <c r="D826" s="45"/>
      <c r="E826" s="9"/>
      <c r="F826" s="9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">
      <c r="A827" s="37"/>
      <c r="B827" s="38"/>
      <c r="C827" s="45"/>
      <c r="D827" s="45"/>
      <c r="E827" s="9"/>
      <c r="F827" s="9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">
      <c r="A828" s="37"/>
      <c r="B828" s="38"/>
      <c r="C828" s="45"/>
      <c r="D828" s="45"/>
      <c r="E828" s="9"/>
      <c r="F828" s="9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">
      <c r="A829" s="37"/>
      <c r="B829" s="38"/>
      <c r="C829" s="45"/>
      <c r="D829" s="45"/>
      <c r="E829" s="9"/>
      <c r="F829" s="9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">
      <c r="A830" s="37"/>
      <c r="B830" s="38"/>
      <c r="C830" s="45"/>
      <c r="D830" s="45"/>
      <c r="E830" s="9"/>
      <c r="F830" s="9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">
      <c r="A831" s="37"/>
      <c r="B831" s="38"/>
      <c r="C831" s="45"/>
      <c r="D831" s="45"/>
      <c r="E831" s="9"/>
      <c r="F831" s="9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">
      <c r="A832" s="37"/>
      <c r="B832" s="38"/>
      <c r="C832" s="45"/>
      <c r="D832" s="45"/>
      <c r="E832" s="9"/>
      <c r="F832" s="9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">
      <c r="A833" s="37"/>
      <c r="B833" s="38"/>
      <c r="C833" s="45"/>
      <c r="D833" s="45"/>
      <c r="E833" s="9"/>
      <c r="F833" s="9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">
      <c r="A834" s="37"/>
      <c r="B834" s="38"/>
      <c r="C834" s="45"/>
      <c r="D834" s="45"/>
      <c r="E834" s="9"/>
      <c r="F834" s="9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">
      <c r="A835" s="37"/>
      <c r="B835" s="38"/>
      <c r="C835" s="45"/>
      <c r="D835" s="45"/>
      <c r="E835" s="9"/>
      <c r="F835" s="9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">
      <c r="A836" s="37"/>
      <c r="B836" s="38"/>
      <c r="C836" s="45"/>
      <c r="D836" s="45"/>
      <c r="E836" s="9"/>
      <c r="F836" s="9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">
      <c r="A837" s="37"/>
      <c r="B837" s="38"/>
      <c r="C837" s="45"/>
      <c r="D837" s="45"/>
      <c r="E837" s="9"/>
      <c r="F837" s="9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">
      <c r="A838" s="37"/>
      <c r="B838" s="38"/>
      <c r="C838" s="45"/>
      <c r="D838" s="45"/>
      <c r="E838" s="9"/>
      <c r="F838" s="9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">
      <c r="A839" s="37"/>
      <c r="B839" s="38"/>
      <c r="C839" s="45"/>
      <c r="D839" s="45"/>
      <c r="E839" s="9"/>
      <c r="F839" s="9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">
      <c r="A840" s="37"/>
      <c r="B840" s="38"/>
      <c r="C840" s="45"/>
      <c r="D840" s="45"/>
      <c r="E840" s="9"/>
      <c r="F840" s="9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">
      <c r="A841" s="37"/>
      <c r="B841" s="38"/>
      <c r="C841" s="45"/>
      <c r="D841" s="45"/>
      <c r="E841" s="9"/>
      <c r="F841" s="9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">
      <c r="A842" s="37"/>
      <c r="B842" s="38"/>
      <c r="C842" s="45"/>
      <c r="D842" s="45"/>
      <c r="E842" s="9"/>
      <c r="F842" s="9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">
      <c r="A843" s="37"/>
      <c r="B843" s="38"/>
      <c r="C843" s="45"/>
      <c r="D843" s="45"/>
      <c r="E843" s="9"/>
      <c r="F843" s="9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">
      <c r="A844" s="37"/>
      <c r="B844" s="38"/>
      <c r="C844" s="45"/>
      <c r="D844" s="45"/>
      <c r="E844" s="9"/>
      <c r="F844" s="9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">
      <c r="A845" s="37"/>
      <c r="B845" s="38"/>
      <c r="C845" s="45"/>
      <c r="D845" s="45"/>
      <c r="E845" s="9"/>
      <c r="F845" s="9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">
      <c r="A846" s="37"/>
      <c r="B846" s="38"/>
      <c r="C846" s="45"/>
      <c r="D846" s="45"/>
      <c r="E846" s="9"/>
      <c r="F846" s="9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">
      <c r="A847" s="37"/>
      <c r="B847" s="38"/>
      <c r="C847" s="45"/>
      <c r="D847" s="45"/>
      <c r="E847" s="9"/>
      <c r="F847" s="9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">
      <c r="A848" s="37"/>
      <c r="B848" s="38"/>
      <c r="C848" s="45"/>
      <c r="D848" s="45"/>
      <c r="E848" s="9"/>
      <c r="F848" s="9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">
      <c r="A849" s="37"/>
      <c r="B849" s="38"/>
      <c r="C849" s="45"/>
      <c r="D849" s="45"/>
      <c r="E849" s="9"/>
      <c r="F849" s="9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">
      <c r="A850" s="37"/>
      <c r="B850" s="38"/>
      <c r="C850" s="45"/>
      <c r="D850" s="45"/>
      <c r="E850" s="9"/>
      <c r="F850" s="9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">
      <c r="A851" s="37"/>
      <c r="B851" s="38"/>
      <c r="C851" s="45"/>
      <c r="D851" s="45"/>
      <c r="E851" s="9"/>
      <c r="F851" s="9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">
      <c r="A852" s="37"/>
      <c r="B852" s="38"/>
      <c r="C852" s="45"/>
      <c r="D852" s="45"/>
      <c r="E852" s="9"/>
      <c r="F852" s="9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">
      <c r="A853" s="37"/>
      <c r="B853" s="38"/>
      <c r="C853" s="45"/>
      <c r="D853" s="45"/>
      <c r="E853" s="9"/>
      <c r="F853" s="9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">
      <c r="A854" s="37"/>
      <c r="B854" s="38"/>
      <c r="C854" s="45"/>
      <c r="D854" s="45"/>
      <c r="E854" s="9"/>
      <c r="F854" s="9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">
      <c r="A855" s="37"/>
      <c r="B855" s="38"/>
      <c r="C855" s="45"/>
      <c r="D855" s="45"/>
      <c r="E855" s="9"/>
      <c r="F855" s="9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">
      <c r="A856" s="37"/>
      <c r="B856" s="38"/>
      <c r="C856" s="45"/>
      <c r="D856" s="45"/>
      <c r="E856" s="9"/>
      <c r="F856" s="9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">
      <c r="A857" s="37"/>
      <c r="B857" s="38"/>
      <c r="C857" s="45"/>
      <c r="D857" s="45"/>
      <c r="E857" s="9"/>
      <c r="F857" s="9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">
      <c r="A858" s="37"/>
      <c r="B858" s="38"/>
      <c r="C858" s="45"/>
      <c r="D858" s="45"/>
      <c r="E858" s="9"/>
      <c r="F858" s="9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">
      <c r="A859" s="37"/>
      <c r="B859" s="38"/>
      <c r="C859" s="45"/>
      <c r="D859" s="45"/>
      <c r="E859" s="9"/>
      <c r="F859" s="9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">
      <c r="A860" s="37"/>
      <c r="B860" s="38"/>
      <c r="C860" s="45"/>
      <c r="D860" s="45"/>
      <c r="E860" s="9"/>
      <c r="F860" s="9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">
      <c r="A861" s="37"/>
      <c r="B861" s="38"/>
      <c r="C861" s="45"/>
      <c r="D861" s="45"/>
      <c r="E861" s="9"/>
      <c r="F861" s="9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">
      <c r="A862" s="37"/>
      <c r="B862" s="38"/>
      <c r="C862" s="45"/>
      <c r="D862" s="45"/>
      <c r="E862" s="9"/>
      <c r="F862" s="9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">
      <c r="A863" s="37"/>
      <c r="B863" s="38"/>
      <c r="C863" s="45"/>
      <c r="D863" s="45"/>
      <c r="E863" s="9"/>
      <c r="F863" s="9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">
      <c r="A864" s="37"/>
      <c r="B864" s="38"/>
      <c r="C864" s="45"/>
      <c r="D864" s="45"/>
      <c r="E864" s="9"/>
      <c r="F864" s="9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">
      <c r="A865" s="37"/>
      <c r="B865" s="38"/>
      <c r="C865" s="45"/>
      <c r="D865" s="45"/>
      <c r="E865" s="9"/>
      <c r="F865" s="9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">
      <c r="A866" s="37"/>
      <c r="B866" s="38"/>
      <c r="C866" s="45"/>
      <c r="D866" s="45"/>
      <c r="E866" s="9"/>
      <c r="F866" s="9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">
      <c r="A867" s="37"/>
      <c r="B867" s="38"/>
      <c r="C867" s="45"/>
      <c r="D867" s="45"/>
      <c r="E867" s="9"/>
      <c r="F867" s="9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">
      <c r="A868" s="37"/>
      <c r="B868" s="38"/>
      <c r="C868" s="45"/>
      <c r="D868" s="45"/>
      <c r="E868" s="9"/>
      <c r="F868" s="9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">
      <c r="A869" s="37"/>
      <c r="B869" s="38"/>
      <c r="C869" s="45"/>
      <c r="D869" s="45"/>
      <c r="E869" s="9"/>
      <c r="F869" s="9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">
      <c r="A870" s="37"/>
      <c r="B870" s="38"/>
      <c r="C870" s="45"/>
      <c r="D870" s="45"/>
      <c r="E870" s="9"/>
      <c r="F870" s="9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">
      <c r="A871" s="37"/>
      <c r="B871" s="38"/>
      <c r="C871" s="45"/>
      <c r="D871" s="45"/>
      <c r="E871" s="9"/>
      <c r="F871" s="9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">
      <c r="A872" s="37"/>
      <c r="B872" s="38"/>
      <c r="C872" s="45"/>
      <c r="D872" s="45"/>
      <c r="E872" s="9"/>
      <c r="F872" s="9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">
      <c r="A873" s="37"/>
      <c r="B873" s="38"/>
      <c r="C873" s="45"/>
      <c r="D873" s="45"/>
      <c r="E873" s="9"/>
      <c r="F873" s="9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">
      <c r="A874" s="37"/>
      <c r="B874" s="38"/>
      <c r="C874" s="45"/>
      <c r="D874" s="45"/>
      <c r="E874" s="9"/>
      <c r="F874" s="9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">
      <c r="A875" s="37"/>
      <c r="B875" s="38"/>
      <c r="C875" s="45"/>
      <c r="D875" s="45"/>
      <c r="E875" s="9"/>
      <c r="F875" s="9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">
      <c r="A876" s="37"/>
      <c r="B876" s="38"/>
      <c r="C876" s="45"/>
      <c r="D876" s="45"/>
      <c r="E876" s="9"/>
      <c r="F876" s="9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">
      <c r="A877" s="37"/>
      <c r="B877" s="38"/>
      <c r="C877" s="45"/>
      <c r="D877" s="45"/>
      <c r="E877" s="9"/>
      <c r="F877" s="9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">
      <c r="A878" s="37"/>
      <c r="B878" s="38"/>
      <c r="C878" s="45"/>
      <c r="D878" s="45"/>
      <c r="E878" s="9"/>
      <c r="F878" s="9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">
      <c r="A879" s="37"/>
      <c r="B879" s="38"/>
      <c r="C879" s="45"/>
      <c r="D879" s="45"/>
      <c r="E879" s="9"/>
      <c r="F879" s="9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">
      <c r="A880" s="37"/>
      <c r="B880" s="38"/>
      <c r="C880" s="45"/>
      <c r="D880" s="45"/>
      <c r="E880" s="9"/>
      <c r="F880" s="9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">
      <c r="A881" s="37"/>
      <c r="B881" s="38"/>
      <c r="C881" s="45"/>
      <c r="D881" s="45"/>
      <c r="E881" s="9"/>
      <c r="F881" s="9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">
      <c r="A882" s="37"/>
      <c r="B882" s="38"/>
      <c r="C882" s="45"/>
      <c r="D882" s="45"/>
      <c r="E882" s="9"/>
      <c r="F882" s="9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">
      <c r="A883" s="37"/>
      <c r="B883" s="38"/>
      <c r="C883" s="45"/>
      <c r="D883" s="45"/>
      <c r="E883" s="9"/>
      <c r="F883" s="9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">
      <c r="A884" s="37"/>
      <c r="B884" s="38"/>
      <c r="C884" s="45"/>
      <c r="D884" s="45"/>
      <c r="E884" s="9"/>
      <c r="F884" s="9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">
      <c r="A885" s="37"/>
      <c r="B885" s="38"/>
      <c r="C885" s="45"/>
      <c r="D885" s="45"/>
      <c r="E885" s="9"/>
      <c r="F885" s="9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">
      <c r="A886" s="37"/>
      <c r="B886" s="38"/>
      <c r="C886" s="45"/>
      <c r="D886" s="45"/>
      <c r="E886" s="9"/>
      <c r="F886" s="9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">
      <c r="A887" s="37"/>
      <c r="B887" s="38"/>
      <c r="C887" s="45"/>
      <c r="D887" s="45"/>
      <c r="E887" s="9"/>
      <c r="F887" s="9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">
      <c r="A888" s="37"/>
      <c r="B888" s="38"/>
      <c r="C888" s="45"/>
      <c r="D888" s="45"/>
      <c r="E888" s="9"/>
      <c r="F888" s="9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">
      <c r="A889" s="37"/>
      <c r="B889" s="38"/>
      <c r="C889" s="45"/>
      <c r="D889" s="45"/>
      <c r="E889" s="9"/>
      <c r="F889" s="9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">
      <c r="A890" s="37"/>
      <c r="B890" s="38"/>
      <c r="C890" s="45"/>
      <c r="D890" s="45"/>
      <c r="E890" s="9"/>
      <c r="F890" s="9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">
      <c r="A891" s="37"/>
      <c r="B891" s="38"/>
      <c r="C891" s="45"/>
      <c r="D891" s="45"/>
      <c r="E891" s="9"/>
      <c r="F891" s="9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">
      <c r="A892" s="37"/>
      <c r="B892" s="38"/>
      <c r="C892" s="45"/>
      <c r="D892" s="45"/>
      <c r="E892" s="9"/>
      <c r="F892" s="9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">
      <c r="A893" s="37"/>
      <c r="B893" s="38"/>
      <c r="C893" s="45"/>
      <c r="D893" s="45"/>
      <c r="E893" s="9"/>
      <c r="F893" s="9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">
      <c r="A894" s="37"/>
      <c r="B894" s="38"/>
      <c r="C894" s="45"/>
      <c r="D894" s="45"/>
      <c r="E894" s="9"/>
      <c r="F894" s="9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">
      <c r="A895" s="37"/>
      <c r="B895" s="38"/>
      <c r="C895" s="45"/>
      <c r="D895" s="45"/>
      <c r="E895" s="9"/>
      <c r="F895" s="9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">
      <c r="A896" s="37"/>
      <c r="B896" s="38"/>
      <c r="C896" s="45"/>
      <c r="D896" s="45"/>
      <c r="E896" s="9"/>
      <c r="F896" s="9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">
      <c r="A897" s="37"/>
      <c r="B897" s="38"/>
      <c r="C897" s="45"/>
      <c r="D897" s="45"/>
      <c r="E897" s="9"/>
      <c r="F897" s="9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">
      <c r="A898" s="37"/>
      <c r="B898" s="38"/>
      <c r="C898" s="45"/>
      <c r="D898" s="45"/>
      <c r="E898" s="9"/>
      <c r="F898" s="9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">
      <c r="A899" s="37"/>
      <c r="B899" s="38"/>
      <c r="C899" s="45"/>
      <c r="D899" s="45"/>
      <c r="E899" s="9"/>
      <c r="F899" s="9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">
      <c r="A900" s="37"/>
      <c r="B900" s="38"/>
      <c r="C900" s="45"/>
      <c r="D900" s="45"/>
      <c r="E900" s="9"/>
      <c r="F900" s="9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">
      <c r="A901" s="37"/>
      <c r="B901" s="38"/>
      <c r="C901" s="45"/>
      <c r="D901" s="45"/>
      <c r="E901" s="9"/>
      <c r="F901" s="9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</sheetData>
  <mergeCells count="63">
    <mergeCell ref="C622:D622"/>
    <mergeCell ref="C629:D629"/>
    <mergeCell ref="C630:D630"/>
    <mergeCell ref="C594:D594"/>
    <mergeCell ref="C595:D595"/>
    <mergeCell ref="C596:D596"/>
    <mergeCell ref="C597:D597"/>
    <mergeCell ref="C598:D598"/>
    <mergeCell ref="A618:E618"/>
    <mergeCell ref="C621:D621"/>
    <mergeCell ref="C603:D603"/>
    <mergeCell ref="C604:D604"/>
    <mergeCell ref="E603:F603"/>
    <mergeCell ref="E604:F604"/>
    <mergeCell ref="C599:D599"/>
    <mergeCell ref="C600:D600"/>
    <mergeCell ref="E596:F596"/>
    <mergeCell ref="E597:F597"/>
    <mergeCell ref="E588:F588"/>
    <mergeCell ref="E589:F589"/>
    <mergeCell ref="E590:F590"/>
    <mergeCell ref="E591:F591"/>
    <mergeCell ref="E592:F592"/>
    <mergeCell ref="C592:D592"/>
    <mergeCell ref="C593:D593"/>
    <mergeCell ref="E593:F593"/>
    <mergeCell ref="E594:F594"/>
    <mergeCell ref="E595:F595"/>
    <mergeCell ref="A616:E616"/>
    <mergeCell ref="A617:E617"/>
    <mergeCell ref="A614:E614"/>
    <mergeCell ref="A615:E615"/>
    <mergeCell ref="E598:F598"/>
    <mergeCell ref="E599:F599"/>
    <mergeCell ref="E600:F600"/>
    <mergeCell ref="E601:F601"/>
    <mergeCell ref="E602:F602"/>
    <mergeCell ref="A1:F1"/>
    <mergeCell ref="A2:F2"/>
    <mergeCell ref="A3:F3"/>
    <mergeCell ref="A4:F4"/>
    <mergeCell ref="A5:F5"/>
    <mergeCell ref="A6:A7"/>
    <mergeCell ref="B6:B7"/>
    <mergeCell ref="E6:F6"/>
    <mergeCell ref="C6:C7"/>
    <mergeCell ref="D6:D7"/>
    <mergeCell ref="C586:D586"/>
    <mergeCell ref="E586:F586"/>
    <mergeCell ref="A611:E611"/>
    <mergeCell ref="A612:E612"/>
    <mergeCell ref="A613:E613"/>
    <mergeCell ref="C601:D601"/>
    <mergeCell ref="C602:D602"/>
    <mergeCell ref="A607:E607"/>
    <mergeCell ref="A608:E608"/>
    <mergeCell ref="A609:E609"/>
    <mergeCell ref="C587:D587"/>
    <mergeCell ref="E587:F587"/>
    <mergeCell ref="C588:D588"/>
    <mergeCell ref="C589:D589"/>
    <mergeCell ref="C590:D590"/>
    <mergeCell ref="C591:D591"/>
  </mergeCells>
  <pageMargins left="0" right="0" top="0.35433070866141736" bottom="0.35433070866141736" header="0" footer="0"/>
  <pageSetup scale="72" fitToHeight="0" orientation="portrait" r:id="rId1"/>
  <headerFooter>
    <oddFooter>&amp;R&amp;P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ТКП</vt:lpstr>
      <vt:lpstr>'форма ТКП'!Область_печати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Светлана Николаевна</dc:creator>
  <cp:lastModifiedBy>Тарасова Светлана Николаевна</cp:lastModifiedBy>
  <cp:lastPrinted>2020-07-10T09:19:24Z</cp:lastPrinted>
  <dcterms:created xsi:type="dcterms:W3CDTF">2020-07-10T08:34:11Z</dcterms:created>
  <dcterms:modified xsi:type="dcterms:W3CDTF">2020-07-13T13:55:40Z</dcterms:modified>
</cp:coreProperties>
</file>